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tabRatio="741" activeTab="6"/>
  </bookViews>
  <sheets>
    <sheet name="Титульный" sheetId="1" r:id="rId1"/>
    <sheet name="Раздел 1" sheetId="2" r:id="rId2"/>
    <sheet name="Раздел 1.1" sheetId="3" r:id="rId3"/>
    <sheet name="Раздел 1.2" sheetId="4" r:id="rId4"/>
    <sheet name="Раздел 1.3" sheetId="5" r:id="rId5"/>
    <sheet name="Раздел 1.4" sheetId="6" r:id="rId6"/>
    <sheet name="Раздел 2" sheetId="7" r:id="rId7"/>
  </sheets>
  <definedNames>
    <definedName name="TABLE" localSheetId="0">'Титульный'!#REF!</definedName>
    <definedName name="TABLE_2" localSheetId="0">'Титульный'!#REF!</definedName>
    <definedName name="_xlnm.Print_Area" localSheetId="5">'Раздел 1.4'!$A$1:$H$133</definedName>
    <definedName name="_xlnm.Print_Area" localSheetId="0">'Титульный'!$A$1:$FE$39</definedName>
  </definedNames>
  <calcPr fullCalcOnLoad="1"/>
</workbook>
</file>

<file path=xl/sharedStrings.xml><?xml version="1.0" encoding="utf-8"?>
<sst xmlns="http://schemas.openxmlformats.org/spreadsheetml/2006/main" count="1154" uniqueCount="261">
  <si>
    <t>Наименование показателя</t>
  </si>
  <si>
    <t>Код строки</t>
  </si>
  <si>
    <t xml:space="preserve"> г.</t>
  </si>
  <si>
    <t>за пределами планового периода</t>
  </si>
  <si>
    <t>Сумма</t>
  </si>
  <si>
    <t>2</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</si>
  <si>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</si>
  <si>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</si>
  <si>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</si>
  <si>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</si>
  <si>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</si>
  <si>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</si>
  <si>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</si>
  <si>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</si>
  <si>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</si>
  <si>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</si>
  <si>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</si>
  <si>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</si>
  <si>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</si>
  <si>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</si>
  <si>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</si>
  <si>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</si>
  <si>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</si>
  <si>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</si>
  <si>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</si>
  <si>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</si>
  <si>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</si>
  <si>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</si>
  <si>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</si>
  <si>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</si>
  <si>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</si>
  <si>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</si>
  <si>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</si>
  <si>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</si>
  <si>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</si>
  <si>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1110</t>
  </si>
  <si>
    <t>1200</t>
  </si>
  <si>
    <t>1210</t>
  </si>
  <si>
    <t>1220</t>
  </si>
  <si>
    <t>1300</t>
  </si>
  <si>
    <t>Расходы, всего</t>
  </si>
  <si>
    <t>в том числе:
на выплаты персоналу, всего</t>
  </si>
  <si>
    <t>социальные и иные выплаты населению, всего</t>
  </si>
  <si>
    <t>уплата налогов, сборов и иных платежей, всего</t>
  </si>
  <si>
    <t>безвозмездные перечисления организациям и физическим лицам, всего</t>
  </si>
  <si>
    <t>прочие выплаты (кроме выплат на закупку товаров, работ, услуг)</t>
  </si>
  <si>
    <t>26000</t>
  </si>
  <si>
    <t>1.1</t>
  </si>
  <si>
    <t>1.2</t>
  </si>
  <si>
    <t>1.3</t>
  </si>
  <si>
    <t>1.4</t>
  </si>
  <si>
    <t>1.4.1</t>
  </si>
  <si>
    <t>1.4.1.1</t>
  </si>
  <si>
    <t>1.4.1.2</t>
  </si>
  <si>
    <t>1.4.2</t>
  </si>
  <si>
    <t>1.4.2.1</t>
  </si>
  <si>
    <t>1.4.2.2</t>
  </si>
  <si>
    <t>1.4.3</t>
  </si>
  <si>
    <t>1.4.4</t>
  </si>
  <si>
    <t>1.4.4.1</t>
  </si>
  <si>
    <t>1.4.4.2</t>
  </si>
  <si>
    <t>1.4.5</t>
  </si>
  <si>
    <t>1.4.5.1</t>
  </si>
  <si>
    <t>1.4.5.2</t>
  </si>
  <si>
    <t xml:space="preserve">      в том числе:
      оплата труда</t>
  </si>
  <si>
    <t xml:space="preserve">      прочие выплаты персоналу, в том числе компенсационного характера</t>
  </si>
  <si>
    <t xml:space="preserve">      иные выплаты, за исключением фонда оплаты труда учреждения, для выполнения 
      отдельных полномочий</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</si>
  <si>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</si>
  <si>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в том числе:
          на выплаты по оплате труда</t>
  </si>
  <si>
    <t xml:space="preserve">          на иные выплаты работникам</t>
  </si>
  <si>
    <t xml:space="preserve">     в том числе:
     социальные выплаты гражданам, кроме публичных нормативных социальных выплат</t>
  </si>
  <si>
    <t xml:space="preserve">     из них:
     налог на имущество организаций и земельный налог</t>
  </si>
  <si>
    <t xml:space="preserve">     иные налоги (включаемые в состав расходов) в бюджеты бюджетной системы 
     Российской Федерации, а также государственная пошлина</t>
  </si>
  <si>
    <t xml:space="preserve">     уплата штрафов (в том числе административных), пеней, иных платежей</t>
  </si>
  <si>
    <t xml:space="preserve">    взносы в международные организации</t>
  </si>
  <si>
    <t xml:space="preserve">    платежи в целях обеспечения реализации соглашений с правительствами иностранных 
    государств и международными организациями</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</si>
  <si>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</si>
  <si>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     выплата стипендий, осуществление иных расходов на социальную поддержку
     обучающихся за счет средств стипендиального фонда</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</si>
  <si>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</si>
  <si>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в том числе:
    закупку научно-исследовательских и опытно-конструкторских работ</t>
  </si>
  <si>
    <t xml:space="preserve">     прочую закупку товаров, работ и услуг, всего</t>
  </si>
  <si>
    <t xml:space="preserve">     капитальные вложения в объекты государственной (муниципальной) собственности, 
     всего</t>
  </si>
  <si>
    <t xml:space="preserve">        в том числе:
        приобретение объектов недвижимого имущества государственными
       (муниципальными) учреждениями</t>
  </si>
  <si>
    <t xml:space="preserve">       строительство (реконструкция) объектов недвижимого имущества государственными
       (муниципальными) учреждениями</t>
  </si>
  <si>
    <t xml:space="preserve">  в том числе:
  доходы от собственности, всего</t>
  </si>
  <si>
    <t xml:space="preserve">  доходы от оказания услуг, работ, компенсации затрат учреждений, всего</t>
  </si>
  <si>
    <t xml:space="preserve">      в том числе:
      доходы от операционной аренды</t>
  </si>
  <si>
    <t xml:space="preserve">     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</si>
  <si>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     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</si>
  <si>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 xml:space="preserve">   доходы от штрафов, пеней, иных сумм принудительного изъятия, всего</t>
  </si>
  <si>
    <t xml:space="preserve">   в том числе:</t>
  </si>
  <si>
    <t xml:space="preserve">   безвозмездные денежные поступления, всего</t>
  </si>
  <si>
    <t xml:space="preserve">      в том числе:
      целевые субсидии</t>
  </si>
  <si>
    <t xml:space="preserve">      субсидии на осуществление капитальных вложений</t>
  </si>
  <si>
    <t xml:space="preserve">  доходы от операций с активами, всего</t>
  </si>
  <si>
    <t xml:space="preserve">      из них:
     увеличение остатков денежных средств за счет возврата дебиторской задолженности
     прошлых лет</t>
  </si>
  <si>
    <t xml:space="preserve">            Услуга № 2</t>
  </si>
  <si>
    <t>1230</t>
  </si>
  <si>
    <t>1240</t>
  </si>
  <si>
    <t xml:space="preserve">      доходы от компенсации затрат</t>
  </si>
  <si>
    <t xml:space="preserve">      доходы по условным арендным платежам</t>
  </si>
  <si>
    <t>1250</t>
  </si>
  <si>
    <t xml:space="preserve">      социальные пособия и компенсации персоналу в денежной форме</t>
  </si>
  <si>
    <t xml:space="preserve">     из них:
     пособия, компенсации и иные социальные выплаты гражданам, кроме публичных 
     нормативных обязательств</t>
  </si>
  <si>
    <t xml:space="preserve">     в том числе:
     доходы от реализации активов, осуществляемой учреждением (в частности
     реализации материальных запасов по указанному имуществу)</t>
  </si>
  <si>
    <t xml:space="preserve">          прочих работ, услуг</t>
  </si>
  <si>
    <t xml:space="preserve">          увеличение стоимости основных средств</t>
  </si>
  <si>
    <t xml:space="preserve">    закупку товаров, работ, услуг в целях капитального ремонта государственного
    (муниципального) имущества, всего</t>
  </si>
  <si>
    <t xml:space="preserve">    из них:
    возврат в бюджет средств субсидии</t>
  </si>
  <si>
    <t xml:space="preserve">          денежное довольствие военнослужащих и сотрудников, имеющих специальные звания</t>
  </si>
  <si>
    <t xml:space="preserve">          иные выплаты военнослужащим и сотрудникам, имеющим специальные звания</t>
  </si>
  <si>
    <t xml:space="preserve">          страховые взносы на обязательное социальное страхование в части выплат персоналу, 
          подлежащих обложению страховыми взносами</t>
  </si>
  <si>
    <t xml:space="preserve">               в том числе:
               на оплату труда стажеров</t>
  </si>
  <si>
    <t xml:space="preserve">               на иные выплаты гражданским лицам (денежное содержание)</t>
  </si>
  <si>
    <t xml:space="preserve">          увеличение стоимости горюче-смазочных материалов</t>
  </si>
  <si>
    <t xml:space="preserve">          увеличение стоимости продуктов питания</t>
  </si>
  <si>
    <t xml:space="preserve">          увеличение стоимости лекарственных препаратов и медикаментов, применяемых
          в медицинских целях</t>
  </si>
  <si>
    <t xml:space="preserve">          услуг по страхованию</t>
  </si>
  <si>
    <t xml:space="preserve">          работ, услуг по содержанию имущества</t>
  </si>
  <si>
    <t xml:space="preserve">          коммунальных услуг</t>
  </si>
  <si>
    <t xml:space="preserve">          в том числе:
          услуг связи</t>
  </si>
  <si>
    <t xml:space="preserve">          транспортных услуг</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</si>
  <si>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</si>
  <si>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</si>
  <si>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</si>
  <si>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</si>
  <si>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 xml:space="preserve">          увеличение стоимости неисключительных прав на результаты интеллектуальной
          деятельности с неопределенным сроком полезного использования</t>
  </si>
  <si>
    <t xml:space="preserve">          увеличение стоимости неисключительных прав на результаты интеллектуальной
          деятельности с определенным сроком полезного использования</t>
  </si>
  <si>
    <t>Коды строк</t>
  </si>
  <si>
    <t>Год начала закупки</t>
  </si>
  <si>
    <t>№ п/п</t>
  </si>
  <si>
    <t xml:space="preserve">       в том числе:
       за счет субсидий, предоставляемых на финансовое обеспечение выполнения государственного         
      (муниципального) задания</t>
  </si>
  <si>
    <t xml:space="preserve">           в том числе:
           в соответствии с Федеральным законом № 44-ФЗ</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</si>
  <si>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</si>
  <si>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      за счет средств обязательного медицинского страхования</t>
  </si>
  <si>
    <t xml:space="preserve">      за счет прочих источников финансового обеспечения</t>
  </si>
  <si>
    <t xml:space="preserve">           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</si>
  <si>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</si>
  <si>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Код по бюджетной классификации Российской Федерации </t>
  </si>
  <si>
    <t xml:space="preserve">Аналитический код </t>
  </si>
  <si>
    <t xml:space="preserve">  прочие поступления, всего </t>
  </si>
  <si>
    <t xml:space="preserve">Прочие выплаты, всего </t>
  </si>
  <si>
    <t xml:space="preserve">                                                                                     (подпись)                                                    (расшифровка подписи)</t>
  </si>
  <si>
    <t>СОГЛАСОВАНО:</t>
  </si>
  <si>
    <t xml:space="preserve">                  (наименование должности уполномоченного лица органа-учредителя)</t>
  </si>
  <si>
    <t>_____________________________                         _________________________________________________</t>
  </si>
  <si>
    <t xml:space="preserve">                         (подпись)                                                                                            (расшифровка подписи)</t>
  </si>
  <si>
    <t>"____" ______________________20 ___г.</t>
  </si>
  <si>
    <t>Раздел 1.1 Поступления и выплаты за счет субсидии, предоставляемой на финансовое обеспечение выполнения государственного         
      (муниципального) задания</t>
  </si>
  <si>
    <t>Раздел 1.2 Поступления и выплаты за счет субсидий, предоставляемых в соответствии с абзацем вторым пункта 1 статьи 78.1 
       Бюджетного кодекса Российской Федерации</t>
  </si>
  <si>
    <t>Раздел 1.3  Поступления и выплаты за счет субсидий, предоставляемых на осуществление капитальных вложений</t>
  </si>
  <si>
    <t>Раздел 1.4 Поступления и выплаты за счет прочих источников финансового обеспечения</t>
  </si>
  <si>
    <t xml:space="preserve">          арендной платы за пользование имуществом</t>
  </si>
  <si>
    <t>Приложение №1</t>
  </si>
  <si>
    <t xml:space="preserve"> годов)</t>
  </si>
  <si>
    <r>
      <t xml:space="preserve"> г.</t>
    </r>
    <r>
      <rPr>
        <vertAlign val="superscript"/>
        <sz val="8.8"/>
        <rFont val="PT Astra Serif"/>
        <family val="1"/>
      </rPr>
      <t>1</t>
    </r>
  </si>
  <si>
    <r>
      <rPr>
        <vertAlign val="superscript"/>
        <sz val="7"/>
        <rFont val="PT Astra Serif"/>
        <family val="1"/>
      </rPr>
      <t>1</t>
    </r>
    <r>
      <rPr>
        <sz val="7"/>
        <rFont val="PT Astra Serif"/>
        <family val="1"/>
      </rPr>
      <t xml:space="preserve"> Указывается дата подписания Плана, а в случае утверждения Плана уполномоченным лицом учреждения - дата утверждения Плана.</t>
    </r>
  </si>
  <si>
    <r>
      <t xml:space="preserve">Остаток средств на начало текущего финансового года </t>
    </r>
    <r>
      <rPr>
        <vertAlign val="superscript"/>
        <sz val="10"/>
        <rFont val="PT Astra Serif"/>
        <family val="1"/>
      </rPr>
      <t>2</t>
    </r>
  </si>
  <si>
    <r>
      <t xml:space="preserve">Остаток средств на конец текущего финансового года </t>
    </r>
    <r>
      <rPr>
        <vertAlign val="superscript"/>
        <sz val="10"/>
        <rFont val="PT Astra Serif"/>
        <family val="1"/>
      </rPr>
      <t>2</t>
    </r>
  </si>
  <si>
    <r>
      <t>расходы на закупку товаров, работ, услуг, всего</t>
    </r>
    <r>
      <rPr>
        <vertAlign val="superscript"/>
        <sz val="10"/>
        <rFont val="PT Astra Serif"/>
        <family val="1"/>
      </rPr>
      <t xml:space="preserve"> 3</t>
    </r>
  </si>
  <si>
    <r>
      <t xml:space="preserve">Выплаты, уменьшающие доход, всего </t>
    </r>
    <r>
      <rPr>
        <b/>
        <vertAlign val="superscript"/>
        <sz val="10"/>
        <rFont val="PT Astra Serif"/>
        <family val="1"/>
      </rPr>
      <t>4</t>
    </r>
  </si>
  <si>
    <r>
      <t xml:space="preserve">     в том числе:
     налог на прибыль </t>
    </r>
    <r>
      <rPr>
        <vertAlign val="superscript"/>
        <sz val="10"/>
        <rFont val="PT Astra Serif"/>
        <family val="1"/>
      </rPr>
      <t>4</t>
    </r>
  </si>
  <si>
    <r>
      <t xml:space="preserve">     прочие налоги, уменьшающие доход </t>
    </r>
    <r>
      <rPr>
        <vertAlign val="superscript"/>
        <sz val="10"/>
        <rFont val="PT Astra Serif"/>
        <family val="1"/>
      </rPr>
      <t>4</t>
    </r>
  </si>
  <si>
    <r>
      <rPr>
        <vertAlign val="superscript"/>
        <sz val="8"/>
        <rFont val="PT Astra Serif"/>
        <family val="1"/>
      </rPr>
      <t xml:space="preserve">2 </t>
    </r>
    <r>
      <rPr>
        <sz val="8"/>
        <rFont val="PT Astra Serif"/>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</si>
  <si>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PT Astra Serif"/>
        <family val="1"/>
      </rPr>
      <t>3</t>
    </r>
    <r>
      <rPr>
        <sz val="8"/>
        <rFont val="PT Astra Serif"/>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</si>
  <si>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PT Astra Serif"/>
        <family val="1"/>
      </rPr>
      <t>4</t>
    </r>
    <r>
      <rPr>
        <sz val="8"/>
        <rFont val="PT Astra Serif"/>
        <family val="1"/>
      </rPr>
      <t xml:space="preserve"> Показатель отражается со знаком "минус".</t>
    </r>
  </si>
  <si>
    <r>
      <t xml:space="preserve">Раздел 2. Сведения по выплатам на закупки товаров, работ, услуг </t>
    </r>
    <r>
      <rPr>
        <b/>
        <vertAlign val="superscript"/>
        <sz val="10"/>
        <rFont val="PT Astra Serif"/>
        <family val="1"/>
      </rPr>
      <t>5</t>
    </r>
  </si>
  <si>
    <r>
      <t xml:space="preserve">Выплаты на закупку товаров, работ, услуг, всего </t>
    </r>
    <r>
      <rPr>
        <b/>
        <vertAlign val="superscript"/>
        <sz val="10"/>
        <rFont val="PT Astra Serif"/>
        <family val="1"/>
      </rPr>
      <t>6</t>
    </r>
  </si>
  <si>
    <r>
      <t xml:space="preserve">    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32,ст. 5135) (далее - Федеральный закон
    № 223- ФЗ)</t>
    </r>
    <r>
      <rPr>
        <vertAlign val="superscript"/>
        <sz val="10"/>
        <rFont val="PT Astra Serif"/>
        <family val="1"/>
      </rPr>
      <t>7</t>
    </r>
  </si>
  <si>
    <r>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PT Astra Serif"/>
        <family val="1"/>
      </rPr>
      <t>12</t>
    </r>
  </si>
  <si>
    <r>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PT Astra Serif"/>
        <family val="1"/>
      </rPr>
      <t xml:space="preserve"> 8</t>
    </r>
  </si>
  <si>
    <r>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PT Astra Serif"/>
        <family val="1"/>
      </rPr>
      <t xml:space="preserve"> 8</t>
    </r>
  </si>
  <si>
    <r>
      <t xml:space="preserve">           в соответствии с Федеральным законом № 223-ФЗ </t>
    </r>
    <r>
      <rPr>
        <vertAlign val="superscript"/>
        <sz val="10"/>
        <rFont val="PT Astra Serif"/>
        <family val="1"/>
      </rPr>
      <t>9</t>
    </r>
  </si>
  <si>
    <r>
      <t xml:space="preserve">           в соответствии с Федеральным законом № 223-ФЗ</t>
    </r>
    <r>
      <rPr>
        <vertAlign val="superscript"/>
        <sz val="10"/>
        <rFont val="PT Astra Serif"/>
        <family val="1"/>
      </rPr>
      <t xml:space="preserve"> 9</t>
    </r>
  </si>
  <si>
    <r>
      <t xml:space="preserve">      за счет субсидий, предоставляемых на осуществление капитальных вложений </t>
    </r>
    <r>
      <rPr>
        <vertAlign val="superscript"/>
        <sz val="10"/>
        <rFont val="PT Astra Serif"/>
        <family val="1"/>
      </rPr>
      <t>10</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</si>
  <si>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PT Astra Serif"/>
        <family val="1"/>
      </rPr>
      <t>11</t>
    </r>
  </si>
  <si>
    <r>
      <rPr>
        <vertAlign val="superscript"/>
        <sz val="8"/>
        <rFont val="PT Astra Serif"/>
        <family val="1"/>
      </rPr>
      <t>6</t>
    </r>
    <r>
      <rPr>
        <sz val="8"/>
        <rFont val="PT Astra Serif"/>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</si>
  <si>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PT Astra Serif"/>
        <family val="1"/>
      </rPr>
      <t>7</t>
    </r>
    <r>
      <rPr>
        <sz val="8"/>
        <rFont val="PT Astra Serif"/>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</si>
  <si>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PT Astra Serif"/>
        <family val="1"/>
      </rPr>
      <t>8</t>
    </r>
    <r>
      <rPr>
        <sz val="8"/>
        <rFont val="PT Astra Serif"/>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</si>
  <si>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PT Astra Serif"/>
        <family val="1"/>
      </rPr>
      <t>9</t>
    </r>
    <r>
      <rPr>
        <sz val="8"/>
        <rFont val="PT Astra Serif"/>
        <family val="1"/>
      </rPr>
      <t xml:space="preserve"> Государственным (муниципальным) бюджетным учреждением показатель не формируется.</t>
    </r>
  </si>
  <si>
    <r>
      <rPr>
        <vertAlign val="superscript"/>
        <sz val="8"/>
        <rFont val="PT Astra Serif"/>
        <family val="1"/>
      </rPr>
      <t>10</t>
    </r>
    <r>
      <rPr>
        <sz val="8"/>
        <rFont val="PT Astra Serif"/>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</si>
  <si>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PT Astra Serif"/>
        <family val="1"/>
      </rPr>
      <t>11</t>
    </r>
    <r>
      <rPr>
        <sz val="8"/>
        <rFont val="PT Astra Serif"/>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</si>
  <si>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органа - учредителя)</t>
  </si>
  <si>
    <t xml:space="preserve">      в том числе:
      </t>
  </si>
  <si>
    <t xml:space="preserve">   прочие доходы, всего</t>
  </si>
  <si>
    <t xml:space="preserve">          расходы на выплаты военнослужащим и сотрудникам, имеющим специальные звания,    
          зависящие от размера денежного довольствия</t>
  </si>
  <si>
    <t xml:space="preserve">     иные выплаты населению</t>
  </si>
  <si>
    <t xml:space="preserve">    из них: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</si>
  <si>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</si>
  <si>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</si>
  <si>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t xml:space="preserve">    гранты, предоставляемые другим организациям и физическим лицам</t>
  </si>
  <si>
    <r>
      <t xml:space="preserve">     налог на добавленную стоимость </t>
    </r>
    <r>
      <rPr>
        <vertAlign val="superscript"/>
        <sz val="10"/>
        <rFont val="PT Astra Serif"/>
        <family val="0"/>
      </rPr>
      <t>4</t>
    </r>
  </si>
  <si>
    <t xml:space="preserve">     доходы от оказания платных услуг (работ) потребителям соответствующих услуг на
     территории РФ, в частности населению РФ, а так же гражданам других государств 
     (нерезидентам)</t>
  </si>
  <si>
    <t xml:space="preserve">          в том числе:
          работ, услуг по содержанию имущества</t>
  </si>
  <si>
    <t xml:space="preserve">          увеличение стоимости строительных материалов</t>
  </si>
  <si>
    <t>4.1</t>
  </si>
  <si>
    <r>
      <t>Код по бюджетной классификации Российской Федерации</t>
    </r>
    <r>
      <rPr>
        <vertAlign val="superscript"/>
        <sz val="10"/>
        <rFont val="PT Astra Serif"/>
        <family val="0"/>
      </rPr>
      <t>5.1</t>
    </r>
  </si>
  <si>
    <t>1.3.1</t>
  </si>
  <si>
    <t>1.3.2</t>
  </si>
  <si>
    <t>26310.1</t>
  </si>
  <si>
    <t xml:space="preserve">      в том числе:
      в соответствии с Федеральным законом № 44-ФЗ</t>
  </si>
  <si>
    <t xml:space="preserve">      в соответствии с Федеральным законом № 223-ФЗ</t>
  </si>
  <si>
    <r>
      <t xml:space="preserve">         из них</t>
    </r>
    <r>
      <rPr>
        <vertAlign val="superscript"/>
        <sz val="10"/>
        <rFont val="PT Astra Serif"/>
        <family val="0"/>
      </rPr>
      <t>5.1</t>
    </r>
    <r>
      <rPr>
        <sz val="10"/>
        <rFont val="PT Astra Serif"/>
        <family val="0"/>
      </rPr>
      <t>:</t>
    </r>
  </si>
  <si>
    <t>26421.1</t>
  </si>
  <si>
    <t>26430.1</t>
  </si>
  <si>
    <t>26451.1</t>
  </si>
  <si>
    <r>
      <rPr>
        <vertAlign val="superscript"/>
        <sz val="8"/>
        <rFont val="PT Astra Serif"/>
        <family val="1"/>
      </rPr>
      <t>5</t>
    </r>
    <r>
      <rPr>
        <sz val="8"/>
        <rFont val="PT Astra Serif"/>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</si>
  <si>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PT Astra Serif"/>
        <family val="0"/>
      </rPr>
      <t>5.1</t>
    </r>
    <r>
      <rPr>
        <sz val="8"/>
        <rFont val="PT Astra Serif"/>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разделы кода классификации расходов бюджетов, при этом в рамках реализации регионального проекта в 8-10 разделах могут указываться нули).</t>
    </r>
  </si>
  <si>
    <t>к Порядку составляния и утверждения плана финансово-хозяйственной деятельности государственных учреждений Тульской области, подведомственных министерству труда и социальной защиты Тульской области</t>
  </si>
  <si>
    <t xml:space="preserve">           в том числе:         
           коммунальных услуг</t>
  </si>
  <si>
    <t xml:space="preserve">     закупка энергетических ресурсов, всего</t>
  </si>
  <si>
    <t>21</t>
  </si>
  <si>
    <t>22</t>
  </si>
  <si>
    <t>23</t>
  </si>
  <si>
    <t>11</t>
  </si>
  <si>
    <t>января</t>
  </si>
  <si>
    <t>Министерство труда и социальной защиты Тульской области</t>
  </si>
  <si>
    <t>Государственное учреждение Тульской области "Белевский психоневрологический интернат"</t>
  </si>
  <si>
    <t>11.01.2021</t>
  </si>
  <si>
    <t>70201581</t>
  </si>
  <si>
    <t>825</t>
  </si>
  <si>
    <t>70220097</t>
  </si>
  <si>
    <t>7122000434</t>
  </si>
  <si>
    <t>712201001</t>
  </si>
  <si>
    <t>Приложение к приказу от "24" декабря 2020 г. № 658-осн</t>
  </si>
  <si>
    <t>Министр труда и социальной защиты Тульской области</t>
  </si>
  <si>
    <t>А.В. Филиппов</t>
  </si>
  <si>
    <t>Директор ГУТО "Белевский психоневрологический интернат" _____________________ ___________________________</t>
  </si>
  <si>
    <t xml:space="preserve">                                                                                                                                                                                                          (подпись)                                                    (расшифровка подписи)</t>
  </si>
  <si>
    <t>С.В. Жаворонкова</t>
  </si>
  <si>
    <t>Главный бухгалтер  _____________________ ___________________________В.Н. Алимпиева</t>
  </si>
  <si>
    <t xml:space="preserve">            в том числе:
            Услуга № 1 Предоставление социального обслуживания в станционарной форме,включая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услуг,социально-правовых услуг,услуг в целях повышения коммуникативного потенциала получателей социальных услуг,имеющих ограничения жизнедеятельности,в том числе детей-инвалидов(предоставляемые в домах-интернатах)</t>
  </si>
  <si>
    <t xml:space="preserve">                                                                                                                                                                                        (подпись)                                                    (расшифровка подписи)</t>
  </si>
  <si>
    <t>Главный бухгалтер  _____________________ ___________________________ В.Н. Алимпиева</t>
  </si>
  <si>
    <t xml:space="preserve">                                                                                                                                                                                                             (подпись)                                                    (расшифровка подписи)</t>
  </si>
  <si>
    <t xml:space="preserve"> С.В. Жаворонкова</t>
  </si>
  <si>
    <t xml:space="preserve">                                       (должность)                                          (подпись)                                 (расшифровка подписи)                  (телефон)</t>
  </si>
  <si>
    <t>Исполнитель  экономист  ___________________              Поповкина Е.В.           8-48742-4-41-98</t>
  </si>
  <si>
    <t>Директор ГУТО "Белевский психоневрологический интернат"_____________________ ___________________________</t>
  </si>
  <si>
    <t xml:space="preserve">                                                                                                                                                                                                   (подпись)                                                    (расшифровка подписи)</t>
  </si>
  <si>
    <t xml:space="preserve">                                           (должность)                                          (подпись)          (расшифровка подписи)                  (телефон)</t>
  </si>
  <si>
    <t>Исполнитель    экономист ___________________ Поповкина Е.В.     8 - 48742-4-41-98</t>
  </si>
  <si>
    <t>Исполнитель   экономист_______________ Поповкина Е.В.     8 - 48742-4-41-98</t>
  </si>
  <si>
    <t xml:space="preserve">                                       (должность)          (подпись)                           (расшифровка подписи)                 (телефон)</t>
  </si>
  <si>
    <t xml:space="preserve">                                                                                                                                                                                                  (подпись)                                                    (расшифровка подписи)</t>
  </si>
  <si>
    <t>на 2021 текущий финансовый год</t>
  </si>
  <si>
    <t>на 2022 первый год планового периода</t>
  </si>
  <si>
    <t>на 2023 второй год планового периода</t>
  </si>
  <si>
    <t>на 2021  текущий финансовый год</t>
  </si>
  <si>
    <t>на 2022 второй год планового периода</t>
  </si>
  <si>
    <t xml:space="preserve">                                                                                                                                                                                                      (подпись)                                                    (расшифровка подписи)</t>
  </si>
  <si>
    <t>Исполнитель экономист ___________________ Поповкина Е.В.    8-48742-4-41-98</t>
  </si>
  <si>
    <t xml:space="preserve">                                    (должность)                                       (подпись)               (расшифровка подписи)             (телефон)</t>
  </si>
  <si>
    <t>на 2021 (текущий финансовый год)</t>
  </si>
  <si>
    <t>на 2022 (первый год планового периода)</t>
  </si>
  <si>
    <t>на 2023 (второй год планового периода)</t>
  </si>
  <si>
    <t>Исполнитель    экономист ___________________            Поповкина Е.В.     8-48742-4-41-98</t>
  </si>
  <si>
    <t xml:space="preserve">                                        (должность)                                          (подпись)                               (расшифровка подписи)             (телефон)</t>
  </si>
  <si>
    <t xml:space="preserve">                                          (должность)                                 (подпись)         (расшифровка подписи)                 (телефон)</t>
  </si>
  <si>
    <t>Исполнитель    экономист_______________      Поповкина Е.В.      8-48742-4-41-98</t>
  </si>
  <si>
    <t xml:space="preserve">  Министерство труда и социальной защиты Тульской области</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</si>
</sst>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9">
    <font>
      <sz val="10"/>
      <name val="Arial Cyr"/>
      <family val="0"/>
    </font>
    <font>
      <u val="single"/>
      <sz val="10"/>
      <color indexed="12"/>
      <name val="Arial Cyr"/>
      <family val="0"/>
    </font>
    <font>
      <u val="single"/>
      <sz val="10"/>
      <color indexed="36"/>
      <name val="Arial Cyr"/>
      <family val="0"/>
    </font>
    <font>
      <sz val="7"/>
      <name val="PT Astra Serif"/>
      <family val="1"/>
    </font>
    <font>
      <sz val="8"/>
      <name val="PT Astra Serif"/>
      <family val="1"/>
    </font>
    <font>
      <sz val="6"/>
      <name val="PT Astra Serif"/>
      <family val="1"/>
    </font>
    <font>
      <b/>
      <sz val="9"/>
      <name val="PT Astra Serif"/>
      <family val="1"/>
    </font>
    <font>
      <vertAlign val="superscript"/>
      <sz val="8.8"/>
      <name val="PT Astra Serif"/>
      <family val="1"/>
    </font>
    <font>
      <vertAlign val="superscript"/>
      <sz val="7"/>
      <name val="PT Astra Serif"/>
      <family val="1"/>
    </font>
    <font>
      <b/>
      <sz val="10"/>
      <name val="PT Astra Serif"/>
      <family val="1"/>
    </font>
    <font>
      <sz val="10"/>
      <name val="PT Astra Serif"/>
      <family val="1"/>
    </font>
    <font>
      <vertAlign val="superscript"/>
      <sz val="10"/>
      <name val="PT Astra Serif"/>
      <family val="1"/>
    </font>
    <font>
      <b/>
      <vertAlign val="superscript"/>
      <sz val="10"/>
      <name val="PT Astra Serif"/>
      <family val="1"/>
    </font>
    <font>
      <vertAlign val="superscript"/>
      <sz val="8"/>
      <name val="PT Astra Serif"/>
      <family val="1"/>
    </font>
    <font>
      <sz val="5.5"/>
      <name val="PT Astra 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style="thin"/>
      <top style="thin"/>
      <bottom style="medium"/>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DashDo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189">
    <xf numFmtId="0" fontId="0" fillId="0" borderId="0" xfId="0" applyAlignment="1">
      <alignmen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4" fillId="0" borderId="0" xfId="0" applyNumberFormat="1" applyFont="1" applyBorder="1" applyAlignment="1">
      <alignment horizontal="right"/>
    </xf>
    <xf numFmtId="0" fontId="10" fillId="0" borderId="0" xfId="0" applyFont="1" applyAlignment="1">
      <alignment/>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vertical="center"/>
    </xf>
    <xf numFmtId="49" fontId="10" fillId="0" borderId="13" xfId="0" applyNumberFormat="1" applyFont="1" applyBorder="1" applyAlignment="1">
      <alignment horizontal="center" vertical="center"/>
    </xf>
    <xf numFmtId="0" fontId="10" fillId="0" borderId="14" xfId="0" applyFont="1" applyBorder="1" applyAlignment="1">
      <alignment horizontal="center" vertical="center"/>
    </xf>
    <xf numFmtId="4"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 fontId="10" fillId="0" borderId="10" xfId="0" applyNumberFormat="1" applyFont="1" applyBorder="1" applyAlignment="1">
      <alignment horizontal="center" vertical="center"/>
    </xf>
    <xf numFmtId="4" fontId="10" fillId="0" borderId="16" xfId="0" applyNumberFormat="1" applyFont="1" applyBorder="1" applyAlignment="1">
      <alignment horizontal="center" vertical="center"/>
    </xf>
    <xf numFmtId="0" fontId="9" fillId="0" borderId="12" xfId="0" applyFont="1" applyBorder="1" applyAlignment="1">
      <alignment vertical="center"/>
    </xf>
    <xf numFmtId="49" fontId="9" fillId="0" borderId="15" xfId="0" applyNumberFormat="1" applyFont="1" applyBorder="1" applyAlignment="1">
      <alignment horizontal="center" vertical="center"/>
    </xf>
    <xf numFmtId="0" fontId="9" fillId="0" borderId="10" xfId="0" applyFont="1" applyBorder="1" applyAlignment="1">
      <alignment horizontal="center" vertical="center"/>
    </xf>
    <xf numFmtId="0" fontId="10" fillId="0" borderId="12" xfId="0" applyFont="1" applyBorder="1" applyAlignment="1">
      <alignment vertical="center" wrapText="1"/>
    </xf>
    <xf numFmtId="0" fontId="10" fillId="0" borderId="17" xfId="0" applyFont="1" applyBorder="1" applyAlignment="1">
      <alignment vertical="center" wrapText="1"/>
    </xf>
    <xf numFmtId="0" fontId="10" fillId="0" borderId="10" xfId="0" applyFont="1" applyBorder="1" applyAlignment="1">
      <alignment/>
    </xf>
    <xf numFmtId="0" fontId="10" fillId="0" borderId="10" xfId="0" applyFont="1" applyBorder="1" applyAlignment="1">
      <alignment horizontal="center"/>
    </xf>
    <xf numFmtId="0" fontId="10" fillId="0" borderId="15" xfId="0" applyFont="1" applyBorder="1" applyAlignment="1">
      <alignment horizontal="center" vertical="center"/>
    </xf>
    <xf numFmtId="0" fontId="9" fillId="0" borderId="15" xfId="0" applyFont="1" applyBorder="1" applyAlignment="1">
      <alignment horizontal="center" vertical="center"/>
    </xf>
    <xf numFmtId="0" fontId="10" fillId="33" borderId="12" xfId="0" applyFont="1" applyFill="1" applyBorder="1" applyAlignment="1">
      <alignment horizontal="left" vertical="center"/>
    </xf>
    <xf numFmtId="0" fontId="10" fillId="0" borderId="18" xfId="0" applyFont="1" applyBorder="1" applyAlignment="1">
      <alignment/>
    </xf>
    <xf numFmtId="4" fontId="10" fillId="0" borderId="18" xfId="0" applyNumberFormat="1" applyFont="1" applyBorder="1" applyAlignment="1">
      <alignment horizontal="center" vertical="center"/>
    </xf>
    <xf numFmtId="0" fontId="3" fillId="0" borderId="0" xfId="0" applyFont="1" applyAlignment="1">
      <alignment vertical="top"/>
    </xf>
    <xf numFmtId="0" fontId="10" fillId="0" borderId="19" xfId="0" applyFont="1" applyBorder="1" applyAlignment="1">
      <alignment/>
    </xf>
    <xf numFmtId="0" fontId="10" fillId="0" borderId="16" xfId="0" applyFont="1" applyBorder="1" applyAlignment="1">
      <alignment/>
    </xf>
    <xf numFmtId="4" fontId="9" fillId="0" borderId="10" xfId="0" applyNumberFormat="1" applyFont="1" applyBorder="1" applyAlignment="1">
      <alignment horizontal="center" vertical="center"/>
    </xf>
    <xf numFmtId="4" fontId="9" fillId="0" borderId="16"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center"/>
    </xf>
    <xf numFmtId="0" fontId="9" fillId="0" borderId="16" xfId="0" applyFont="1" applyBorder="1" applyAlignment="1">
      <alignment horizontal="center" vertical="center"/>
    </xf>
    <xf numFmtId="0" fontId="10" fillId="0" borderId="20" xfId="0" applyFont="1" applyBorder="1" applyAlignment="1">
      <alignment/>
    </xf>
    <xf numFmtId="0" fontId="10" fillId="0" borderId="21" xfId="0" applyFont="1" applyBorder="1" applyAlignment="1">
      <alignment horizontal="center" vertical="center"/>
    </xf>
    <xf numFmtId="49" fontId="4" fillId="0" borderId="0" xfId="0" applyNumberFormat="1" applyFont="1" applyBorder="1" applyAlignment="1">
      <alignment horizontal="center"/>
    </xf>
    <xf numFmtId="0" fontId="10" fillId="0" borderId="16" xfId="0" applyFont="1" applyBorder="1" applyAlignment="1">
      <alignment/>
    </xf>
    <xf numFmtId="0" fontId="10" fillId="33" borderId="12" xfId="0" applyFont="1" applyFill="1" applyBorder="1" applyAlignment="1">
      <alignment vertical="center"/>
    </xf>
    <xf numFmtId="0" fontId="10" fillId="33" borderId="10" xfId="0" applyFont="1" applyFill="1" applyBorder="1" applyAlignment="1">
      <alignment horizontal="center" vertical="center"/>
    </xf>
    <xf numFmtId="4" fontId="10" fillId="33" borderId="10" xfId="0" applyNumberFormat="1" applyFont="1" applyFill="1" applyBorder="1" applyAlignment="1">
      <alignment horizontal="center" vertical="center"/>
    </xf>
    <xf numFmtId="0" fontId="10" fillId="33" borderId="12" xfId="0" applyFont="1" applyFill="1" applyBorder="1" applyAlignment="1">
      <alignment vertical="top" wrapText="1"/>
    </xf>
    <xf numFmtId="0" fontId="10" fillId="33" borderId="10" xfId="0" applyFont="1" applyFill="1" applyBorder="1" applyAlignment="1">
      <alignment/>
    </xf>
    <xf numFmtId="0" fontId="10" fillId="33" borderId="15" xfId="0" applyFont="1" applyFill="1" applyBorder="1" applyAlignment="1">
      <alignment/>
    </xf>
    <xf numFmtId="0" fontId="10" fillId="33" borderId="12" xfId="0" applyFont="1" applyFill="1" applyBorder="1" applyAlignment="1">
      <alignment vertical="center" wrapText="1"/>
    </xf>
    <xf numFmtId="0" fontId="9" fillId="33" borderId="12" xfId="0" applyFont="1" applyFill="1" applyBorder="1" applyAlignment="1">
      <alignment vertical="center"/>
    </xf>
    <xf numFmtId="0" fontId="9" fillId="33" borderId="15" xfId="0" applyFont="1" applyFill="1" applyBorder="1" applyAlignment="1">
      <alignment horizontal="center" vertical="center"/>
    </xf>
    <xf numFmtId="0" fontId="9" fillId="33" borderId="10" xfId="0" applyFont="1" applyFill="1" applyBorder="1" applyAlignment="1">
      <alignment horizontal="center" vertical="center"/>
    </xf>
    <xf numFmtId="0" fontId="10" fillId="33" borderId="15" xfId="0" applyFont="1" applyFill="1" applyBorder="1" applyAlignment="1">
      <alignment horizontal="center"/>
    </xf>
    <xf numFmtId="0" fontId="10" fillId="33" borderId="12" xfId="0" applyFont="1" applyFill="1" applyBorder="1" applyAlignment="1">
      <alignment horizontal="left" vertical="center" wrapText="1"/>
    </xf>
    <xf numFmtId="0" fontId="10" fillId="33" borderId="10" xfId="0" applyFont="1" applyFill="1" applyBorder="1" applyAlignment="1">
      <alignment horizontal="center"/>
    </xf>
    <xf numFmtId="4" fontId="9" fillId="33" borderId="10" xfId="0" applyNumberFormat="1" applyFont="1" applyFill="1" applyBorder="1" applyAlignment="1">
      <alignment horizontal="center" vertical="center"/>
    </xf>
    <xf numFmtId="0" fontId="10" fillId="33" borderId="17" xfId="0" applyFont="1" applyFill="1" applyBorder="1" applyAlignment="1">
      <alignment vertical="center" wrapText="1"/>
    </xf>
    <xf numFmtId="0" fontId="10" fillId="33" borderId="20" xfId="0" applyFont="1" applyFill="1" applyBorder="1" applyAlignment="1">
      <alignment/>
    </xf>
    <xf numFmtId="0" fontId="10" fillId="33" borderId="18" xfId="0" applyFont="1" applyFill="1" applyBorder="1" applyAlignment="1">
      <alignment/>
    </xf>
    <xf numFmtId="4" fontId="10" fillId="33" borderId="18" xfId="0" applyNumberFormat="1" applyFont="1" applyFill="1" applyBorder="1" applyAlignment="1">
      <alignment horizontal="center" vertical="center"/>
    </xf>
    <xf numFmtId="0" fontId="10" fillId="33" borderId="0" xfId="0" applyFont="1" applyFill="1" applyAlignment="1">
      <alignment/>
    </xf>
    <xf numFmtId="0" fontId="3" fillId="33" borderId="0" xfId="0" applyFont="1" applyFill="1" applyAlignment="1">
      <alignment vertical="top"/>
    </xf>
    <xf numFmtId="49" fontId="10" fillId="33" borderId="15" xfId="0" applyNumberFormat="1" applyFont="1" applyFill="1" applyBorder="1" applyAlignment="1">
      <alignment horizontal="center" vertical="center"/>
    </xf>
    <xf numFmtId="0" fontId="10" fillId="33" borderId="16" xfId="0" applyFont="1" applyFill="1" applyBorder="1" applyAlignment="1">
      <alignment/>
    </xf>
    <xf numFmtId="0" fontId="10" fillId="33" borderId="16" xfId="0" applyFont="1" applyFill="1" applyBorder="1" applyAlignment="1">
      <alignment/>
    </xf>
    <xf numFmtId="0" fontId="10" fillId="33" borderId="16" xfId="0" applyFont="1" applyFill="1" applyBorder="1" applyAlignment="1">
      <alignment horizontal="center"/>
    </xf>
    <xf numFmtId="0" fontId="9" fillId="33" borderId="16"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10" xfId="0" applyFont="1" applyFill="1" applyBorder="1" applyAlignment="1">
      <alignment horizontal="center" vertical="center" wrapText="1"/>
    </xf>
    <xf numFmtId="49" fontId="10" fillId="33" borderId="10" xfId="0" applyNumberFormat="1" applyFont="1" applyFill="1" applyBorder="1" applyAlignment="1">
      <alignment horizontal="center"/>
    </xf>
    <xf numFmtId="49" fontId="10" fillId="33" borderId="10" xfId="0" applyNumberFormat="1" applyFont="1" applyFill="1" applyBorder="1" applyAlignment="1">
      <alignment horizontal="center" vertical="center"/>
    </xf>
    <xf numFmtId="49" fontId="9" fillId="33" borderId="10" xfId="0" applyNumberFormat="1" applyFont="1" applyFill="1" applyBorder="1" applyAlignment="1">
      <alignment horizontal="center"/>
    </xf>
    <xf numFmtId="0" fontId="9" fillId="33" borderId="10" xfId="0" applyFont="1" applyFill="1" applyBorder="1" applyAlignment="1">
      <alignment/>
    </xf>
    <xf numFmtId="49" fontId="9" fillId="33" borderId="10" xfId="0" applyNumberFormat="1" applyFont="1" applyFill="1" applyBorder="1" applyAlignment="1">
      <alignment horizontal="center" vertical="center"/>
    </xf>
    <xf numFmtId="0" fontId="10" fillId="33" borderId="10" xfId="0" applyFont="1" applyFill="1" applyBorder="1" applyAlignment="1">
      <alignment wrapText="1"/>
    </xf>
    <xf numFmtId="0" fontId="10" fillId="33" borderId="11" xfId="0" applyFont="1" applyFill="1" applyBorder="1" applyAlignment="1">
      <alignment wrapText="1"/>
    </xf>
    <xf numFmtId="0" fontId="10" fillId="33" borderId="11" xfId="0" applyFont="1" applyFill="1" applyBorder="1" applyAlignment="1">
      <alignment/>
    </xf>
    <xf numFmtId="0" fontId="10" fillId="33" borderId="22" xfId="0" applyFont="1" applyFill="1" applyBorder="1" applyAlignment="1">
      <alignment/>
    </xf>
    <xf numFmtId="0" fontId="10" fillId="33" borderId="23" xfId="0" applyFont="1" applyFill="1" applyBorder="1" applyAlignment="1">
      <alignment/>
    </xf>
    <xf numFmtId="0" fontId="10" fillId="33" borderId="24" xfId="0" applyFont="1" applyFill="1" applyBorder="1" applyAlignment="1">
      <alignment/>
    </xf>
    <xf numFmtId="0" fontId="10" fillId="33" borderId="25" xfId="0" applyFont="1" applyFill="1" applyBorder="1" applyAlignment="1">
      <alignment/>
    </xf>
    <xf numFmtId="0" fontId="4" fillId="33" borderId="26" xfId="0" applyFont="1" applyFill="1" applyBorder="1" applyAlignment="1">
      <alignment/>
    </xf>
    <xf numFmtId="0" fontId="10" fillId="33" borderId="26" xfId="0" applyFont="1" applyFill="1" applyBorder="1" applyAlignment="1">
      <alignment/>
    </xf>
    <xf numFmtId="0" fontId="4" fillId="33" borderId="25" xfId="0" applyFont="1" applyFill="1" applyBorder="1" applyAlignment="1">
      <alignment/>
    </xf>
    <xf numFmtId="0" fontId="4" fillId="33" borderId="26" xfId="0" applyFont="1" applyFill="1" applyBorder="1" applyAlignment="1">
      <alignment/>
    </xf>
    <xf numFmtId="0" fontId="4" fillId="33" borderId="27" xfId="0" applyFont="1" applyFill="1" applyBorder="1" applyAlignment="1">
      <alignment vertical="center"/>
    </xf>
    <xf numFmtId="0" fontId="4" fillId="33" borderId="28" xfId="0" applyFont="1" applyFill="1" applyBorder="1" applyAlignment="1">
      <alignment/>
    </xf>
    <xf numFmtId="0" fontId="4" fillId="33" borderId="0" xfId="0" applyFont="1" applyFill="1" applyAlignment="1">
      <alignment/>
    </xf>
    <xf numFmtId="0" fontId="10" fillId="33" borderId="10" xfId="0" applyFont="1" applyFill="1" applyBorder="1" applyAlignment="1">
      <alignment/>
    </xf>
    <xf numFmtId="4" fontId="10" fillId="33" borderId="10"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0" xfId="0" applyFont="1" applyFill="1" applyBorder="1" applyAlignment="1">
      <alignment horizontal="center" vertical="center"/>
    </xf>
    <xf numFmtId="4" fontId="10" fillId="33" borderId="16" xfId="0" applyNumberFormat="1" applyFont="1" applyFill="1" applyBorder="1" applyAlignment="1">
      <alignment horizontal="center" vertical="center"/>
    </xf>
    <xf numFmtId="0" fontId="10" fillId="33" borderId="16" xfId="0" applyFont="1" applyFill="1" applyBorder="1" applyAlignment="1">
      <alignment horizontal="center" vertical="center"/>
    </xf>
    <xf numFmtId="0" fontId="3" fillId="33" borderId="0" xfId="0" applyNumberFormat="1" applyFont="1" applyFill="1" applyBorder="1" applyAlignment="1">
      <alignment horizontal="right"/>
    </xf>
    <xf numFmtId="0" fontId="3" fillId="0" borderId="0" xfId="0" applyNumberFormat="1" applyFont="1" applyBorder="1" applyAlignment="1">
      <alignment horizontal="right"/>
    </xf>
    <xf numFmtId="0" fontId="3" fillId="0" borderId="0" xfId="0" applyNumberFormat="1" applyFont="1" applyBorder="1" applyAlignment="1">
      <alignment horizontal="right" vertical="top" wrapText="1"/>
    </xf>
    <xf numFmtId="0" fontId="3" fillId="0" borderId="0" xfId="0" applyNumberFormat="1" applyFont="1" applyBorder="1" applyAlignment="1">
      <alignment horizontal="center"/>
    </xf>
    <xf numFmtId="0" fontId="3" fillId="0" borderId="29" xfId="0" applyNumberFormat="1" applyFont="1" applyBorder="1" applyAlignment="1">
      <alignment horizontal="center"/>
    </xf>
    <xf numFmtId="0" fontId="5" fillId="0" borderId="30" xfId="0" applyNumberFormat="1" applyFont="1" applyBorder="1" applyAlignment="1">
      <alignment horizontal="center" vertical="top"/>
    </xf>
    <xf numFmtId="0" fontId="14" fillId="0" borderId="29" xfId="0" applyNumberFormat="1" applyFont="1" applyBorder="1" applyAlignment="1">
      <alignment horizontal="center"/>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3" fillId="0" borderId="29" xfId="0" applyNumberFormat="1" applyFont="1" applyBorder="1" applyAlignment="1">
      <alignment horizontal="left"/>
    </xf>
    <xf numFmtId="49" fontId="6" fillId="0" borderId="29" xfId="0" applyNumberFormat="1" applyFont="1" applyBorder="1" applyAlignment="1">
      <alignment horizontal="left"/>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17"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Border="1" applyAlignment="1">
      <alignment horizontal="right"/>
    </xf>
    <xf numFmtId="49" fontId="4" fillId="0" borderId="29" xfId="0" applyNumberFormat="1" applyFont="1" applyBorder="1" applyAlignment="1">
      <alignment horizontal="center"/>
    </xf>
    <xf numFmtId="0" fontId="4" fillId="0" borderId="0" xfId="0" applyNumberFormat="1" applyFont="1" applyBorder="1" applyAlignment="1">
      <alignment horizontal="left"/>
    </xf>
    <xf numFmtId="49" fontId="4" fillId="0" borderId="29" xfId="0" applyNumberFormat="1" applyFont="1" applyBorder="1" applyAlignment="1">
      <alignment horizontal="left"/>
    </xf>
    <xf numFmtId="49" fontId="4" fillId="0" borderId="34" xfId="0" applyNumberFormat="1" applyFont="1" applyBorder="1" applyAlignment="1">
      <alignment horizontal="center"/>
    </xf>
    <xf numFmtId="49" fontId="4" fillId="0" borderId="35" xfId="0" applyNumberFormat="1" applyFont="1" applyBorder="1" applyAlignment="1">
      <alignment horizontal="center"/>
    </xf>
    <xf numFmtId="49" fontId="4" fillId="0" borderId="36" xfId="0" applyNumberFormat="1" applyFont="1" applyBorder="1" applyAlignment="1">
      <alignment horizontal="center"/>
    </xf>
    <xf numFmtId="0" fontId="4" fillId="0" borderId="29" xfId="0" applyNumberFormat="1" applyFont="1" applyBorder="1" applyAlignment="1">
      <alignment horizontal="left"/>
    </xf>
    <xf numFmtId="49" fontId="4" fillId="0" borderId="37" xfId="0" applyNumberFormat="1" applyFont="1" applyBorder="1" applyAlignment="1">
      <alignment horizontal="center"/>
    </xf>
    <xf numFmtId="49" fontId="4" fillId="0" borderId="38" xfId="0" applyNumberFormat="1" applyFont="1" applyBorder="1" applyAlignment="1">
      <alignment horizontal="center"/>
    </xf>
    <xf numFmtId="49" fontId="4" fillId="0" borderId="39" xfId="0" applyNumberFormat="1" applyFont="1" applyBorder="1" applyAlignment="1">
      <alignment horizontal="center"/>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49" fontId="4" fillId="0" borderId="42" xfId="0" applyNumberFormat="1" applyFont="1" applyBorder="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center" vertical="center"/>
    </xf>
    <xf numFmtId="0" fontId="10" fillId="0" borderId="12" xfId="0" applyFont="1" applyBorder="1" applyAlignment="1">
      <alignment horizontal="center" vertical="center"/>
    </xf>
    <xf numFmtId="0" fontId="10" fillId="0" borderId="38" xfId="0" applyFont="1" applyBorder="1" applyAlignment="1">
      <alignment horizontal="center" vertical="center"/>
    </xf>
    <xf numFmtId="0" fontId="10" fillId="0" borderId="43" xfId="0" applyFont="1" applyBorder="1" applyAlignment="1">
      <alignment horizontal="center" vertical="center"/>
    </xf>
    <xf numFmtId="4" fontId="10" fillId="0" borderId="10"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vertical="center" wrapText="1"/>
    </xf>
    <xf numFmtId="0" fontId="10" fillId="0" borderId="44" xfId="0" applyFont="1" applyBorder="1" applyAlignment="1">
      <alignment vertical="center"/>
    </xf>
    <xf numFmtId="49" fontId="10" fillId="0" borderId="15" xfId="0" applyNumberFormat="1" applyFont="1" applyBorder="1" applyAlignment="1">
      <alignment horizontal="center" vertical="center"/>
    </xf>
    <xf numFmtId="3" fontId="10" fillId="0" borderId="10" xfId="0" applyNumberFormat="1" applyFont="1" applyBorder="1" applyAlignment="1">
      <alignment horizontal="center" vertical="center"/>
    </xf>
    <xf numFmtId="0" fontId="10" fillId="33" borderId="10" xfId="0" applyFont="1" applyFill="1" applyBorder="1" applyAlignment="1">
      <alignment/>
    </xf>
    <xf numFmtId="4" fontId="10" fillId="33" borderId="10" xfId="0" applyNumberFormat="1" applyFont="1" applyFill="1" applyBorder="1" applyAlignment="1">
      <alignment horizontal="center" vertical="center"/>
    </xf>
    <xf numFmtId="3" fontId="10" fillId="0" borderId="16" xfId="0" applyNumberFormat="1" applyFont="1" applyBorder="1" applyAlignment="1">
      <alignment horizontal="center" vertical="center"/>
    </xf>
    <xf numFmtId="0" fontId="10" fillId="0" borderId="45" xfId="0" applyFont="1" applyBorder="1" applyAlignment="1">
      <alignment vertical="top"/>
    </xf>
    <xf numFmtId="0" fontId="10" fillId="0" borderId="46" xfId="0" applyFont="1" applyBorder="1" applyAlignment="1">
      <alignment vertical="top"/>
    </xf>
    <xf numFmtId="0" fontId="10" fillId="0" borderId="15" xfId="0" applyFont="1" applyBorder="1" applyAlignment="1">
      <alignment horizontal="center" vertical="center"/>
    </xf>
    <xf numFmtId="4" fontId="10" fillId="0" borderId="16" xfId="0" applyNumberFormat="1" applyFont="1" applyBorder="1" applyAlignment="1">
      <alignment horizontal="center" vertical="center"/>
    </xf>
    <xf numFmtId="0" fontId="10" fillId="33" borderId="15"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7" xfId="0" applyFont="1" applyFill="1" applyBorder="1" applyAlignment="1">
      <alignment horizontal="left" vertical="center"/>
    </xf>
    <xf numFmtId="0" fontId="10" fillId="33" borderId="32" xfId="0" applyFont="1" applyFill="1" applyBorder="1" applyAlignment="1">
      <alignment horizontal="left" vertical="center"/>
    </xf>
    <xf numFmtId="0" fontId="10" fillId="33" borderId="44" xfId="0" applyFont="1" applyFill="1" applyBorder="1" applyAlignment="1">
      <alignment horizontal="left" vertical="center"/>
    </xf>
    <xf numFmtId="0" fontId="10" fillId="33" borderId="17" xfId="0" applyFont="1" applyFill="1" applyBorder="1" applyAlignment="1">
      <alignment vertical="center" wrapText="1"/>
    </xf>
    <xf numFmtId="0" fontId="10" fillId="33" borderId="44" xfId="0" applyFont="1" applyFill="1" applyBorder="1" applyAlignment="1">
      <alignment vertical="center"/>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17" xfId="0" applyFont="1" applyFill="1" applyBorder="1" applyAlignment="1">
      <alignment vertical="center"/>
    </xf>
    <xf numFmtId="0" fontId="10" fillId="33" borderId="32" xfId="0" applyFont="1" applyFill="1" applyBorder="1" applyAlignment="1">
      <alignment vertical="center"/>
    </xf>
    <xf numFmtId="0" fontId="10" fillId="33" borderId="17" xfId="0" applyFont="1" applyFill="1" applyBorder="1" applyAlignment="1">
      <alignment horizontal="left" vertical="center" wrapText="1"/>
    </xf>
    <xf numFmtId="0" fontId="10" fillId="33" borderId="44" xfId="0" applyFont="1" applyFill="1" applyBorder="1" applyAlignment="1">
      <alignment horizontal="left" vertical="center" wrapText="1"/>
    </xf>
    <xf numFmtId="0" fontId="4" fillId="0" borderId="0" xfId="0" applyFont="1" applyAlignment="1">
      <alignment wrapText="1"/>
    </xf>
    <xf numFmtId="4" fontId="10" fillId="33" borderId="16" xfId="0" applyNumberFormat="1" applyFont="1" applyFill="1" applyBorder="1" applyAlignment="1">
      <alignment horizontal="center" vertical="center"/>
    </xf>
    <xf numFmtId="0" fontId="10" fillId="33" borderId="45" xfId="0" applyFont="1" applyFill="1" applyBorder="1" applyAlignment="1">
      <alignment vertical="top"/>
    </xf>
    <xf numFmtId="0" fontId="10" fillId="33" borderId="46" xfId="0" applyFont="1" applyFill="1" applyBorder="1" applyAlignment="1">
      <alignment vertical="top"/>
    </xf>
    <xf numFmtId="0" fontId="10" fillId="33" borderId="16" xfId="0" applyFont="1" applyFill="1" applyBorder="1" applyAlignment="1">
      <alignment horizontal="center" vertical="center"/>
    </xf>
    <xf numFmtId="0" fontId="9" fillId="33" borderId="0" xfId="0" applyFont="1" applyFill="1" applyAlignment="1">
      <alignment horizontal="center" vertical="center"/>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22"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43" xfId="0" applyFont="1" applyFill="1" applyBorder="1" applyAlignment="1">
      <alignment horizontal="center" vertical="center"/>
    </xf>
    <xf numFmtId="4" fontId="10" fillId="33" borderId="11" xfId="0" applyNumberFormat="1" applyFont="1" applyFill="1" applyBorder="1" applyAlignment="1">
      <alignment horizontal="center" vertical="center"/>
    </xf>
    <xf numFmtId="4" fontId="10" fillId="33" borderId="22" xfId="0" applyNumberFormat="1" applyFont="1" applyFill="1" applyBorder="1" applyAlignment="1">
      <alignment horizontal="center" vertical="center"/>
    </xf>
    <xf numFmtId="0" fontId="10" fillId="33" borderId="22" xfId="0" applyFont="1" applyFill="1" applyBorder="1" applyAlignment="1">
      <alignment horizontal="center" vertical="center" wrapText="1"/>
    </xf>
    <xf numFmtId="0" fontId="10" fillId="33" borderId="11" xfId="0" applyFont="1" applyFill="1" applyBorder="1" applyAlignment="1">
      <alignment horizontal="center" vertical="center"/>
    </xf>
    <xf numFmtId="0" fontId="10" fillId="33" borderId="17" xfId="0" applyFont="1" applyFill="1" applyBorder="1" applyAlignment="1">
      <alignment/>
    </xf>
    <xf numFmtId="0" fontId="10" fillId="33" borderId="44" xfId="0" applyFont="1" applyFill="1" applyBorder="1" applyAlignment="1">
      <alignment/>
    </xf>
    <xf numFmtId="0" fontId="10" fillId="33" borderId="11" xfId="0" applyFont="1" applyFill="1" applyBorder="1" applyAlignment="1">
      <alignment/>
    </xf>
    <xf numFmtId="0" fontId="10" fillId="33" borderId="22" xfId="0" applyFont="1" applyFill="1" applyBorder="1" applyAlignment="1">
      <alignment/>
    </xf>
    <xf numFmtId="0" fontId="4" fillId="33" borderId="0" xfId="0" applyFont="1" applyFill="1" applyAlignment="1">
      <alignment wrapText="1"/>
    </xf>
    <xf numFmtId="0" fontId="4" fillId="33" borderId="0" xfId="0" applyFont="1" applyFill="1" applyAlignment="1">
      <alignment wrapText="1"/>
    </xf>
    <xf numFmtId="0" fontId="10" fillId="33" borderId="49" xfId="0" applyFont="1" applyFill="1" applyBorder="1" applyAlignment="1">
      <alignment/>
    </xf>
    <xf numFmtId="0" fontId="10" fillId="33" borderId="50" xfId="0" applyFont="1" applyFill="1" applyBorder="1" applyAlignment="1">
      <alignment/>
    </xf>
    <xf numFmtId="0" fontId="4" fillId="33" borderId="25" xfId="0" applyFont="1" applyFill="1" applyBorder="1" applyAlignment="1">
      <alignment/>
    </xf>
    <xf numFmtId="0" fontId="4" fillId="33" borderId="26"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FE39"/>
  <sheetViews>
    <sheetView view="pageBreakPreview" zoomScale="110" zoomScaleSheetLayoutView="110" zoomScalePageLayoutView="0" workbookViewId="0" topLeftCell="A1">
      <selection activeCell="DM33" sqref="DM33"/>
    </sheetView>
  </sheetViews>
  <sheetFormatPr defaultColWidth="0.875" defaultRowHeight="12.75"/>
  <cols>
    <col min="1" max="83" width="0.875" style="2" customWidth="1"/>
    <col min="84" max="16384" width="0.875" style="2" customWidth="1"/>
  </cols>
  <sheetData>
    <row r="1" spans="106:161" ht="11.25">
      <c r="DB1" s="94" t="s">
        <v>224</v>
      </c>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row>
    <row r="2" spans="106:161" s="1" customFormat="1" ht="10.5">
      <c r="DB2" s="95" t="s">
        <v>153</v>
      </c>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row>
    <row r="3" spans="106:161" s="1" customFormat="1" ht="42" customHeight="1">
      <c r="DB3" s="96" t="s">
        <v>208</v>
      </c>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row>
    <row r="4" ht="6" customHeight="1"/>
    <row r="5" spans="106:161" s="1" customFormat="1" ht="10.5" customHeight="1">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row>
    <row r="6" ht="18" customHeight="1"/>
    <row r="7" spans="127:161" s="1" customFormat="1" ht="10.5">
      <c r="DW7" s="97" t="s">
        <v>10</v>
      </c>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row>
    <row r="8" spans="127:161" s="1" customFormat="1" ht="10.5">
      <c r="DW8" s="98" t="s">
        <v>225</v>
      </c>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row>
    <row r="9" spans="127:161" s="3" customFormat="1" ht="8.25">
      <c r="DW9" s="99" t="s">
        <v>6</v>
      </c>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row>
    <row r="10" spans="127:161" s="1" customFormat="1" ht="10.5">
      <c r="DW10" s="100" t="s">
        <v>260</v>
      </c>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row>
    <row r="11" spans="127:161" s="3" customFormat="1" ht="8.25">
      <c r="DW11" s="99" t="s">
        <v>182</v>
      </c>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row>
    <row r="12" spans="127:161" s="1" customFormat="1" ht="10.5">
      <c r="DW12" s="98"/>
      <c r="DX12" s="98"/>
      <c r="DY12" s="98"/>
      <c r="DZ12" s="98"/>
      <c r="EA12" s="98"/>
      <c r="EB12" s="98"/>
      <c r="EC12" s="98"/>
      <c r="ED12" s="98"/>
      <c r="EE12" s="98"/>
      <c r="EF12" s="98"/>
      <c r="EG12" s="98"/>
      <c r="EH12" s="98"/>
      <c r="EI12" s="98"/>
      <c r="EL12" s="98" t="s">
        <v>226</v>
      </c>
      <c r="EM12" s="98"/>
      <c r="EN12" s="98"/>
      <c r="EO12" s="98"/>
      <c r="EP12" s="98"/>
      <c r="EQ12" s="98"/>
      <c r="ER12" s="98"/>
      <c r="ES12" s="98"/>
      <c r="ET12" s="98"/>
      <c r="EU12" s="98"/>
      <c r="EV12" s="98"/>
      <c r="EW12" s="98"/>
      <c r="EX12" s="98"/>
      <c r="EY12" s="98"/>
      <c r="EZ12" s="98"/>
      <c r="FA12" s="98"/>
      <c r="FB12" s="98"/>
      <c r="FC12" s="98"/>
      <c r="FD12" s="98"/>
      <c r="FE12" s="98"/>
    </row>
    <row r="13" spans="127:161" s="3" customFormat="1" ht="8.25">
      <c r="DW13" s="99" t="s">
        <v>7</v>
      </c>
      <c r="DX13" s="99"/>
      <c r="DY13" s="99"/>
      <c r="DZ13" s="99"/>
      <c r="EA13" s="99"/>
      <c r="EB13" s="99"/>
      <c r="EC13" s="99"/>
      <c r="ED13" s="99"/>
      <c r="EE13" s="99"/>
      <c r="EF13" s="99"/>
      <c r="EG13" s="99"/>
      <c r="EH13" s="99"/>
      <c r="EI13" s="99"/>
      <c r="EL13" s="99" t="s">
        <v>8</v>
      </c>
      <c r="EM13" s="99"/>
      <c r="EN13" s="99"/>
      <c r="EO13" s="99"/>
      <c r="EP13" s="99"/>
      <c r="EQ13" s="99"/>
      <c r="ER13" s="99"/>
      <c r="ES13" s="99"/>
      <c r="ET13" s="99"/>
      <c r="EU13" s="99"/>
      <c r="EV13" s="99"/>
      <c r="EW13" s="99"/>
      <c r="EX13" s="99"/>
      <c r="EY13" s="99"/>
      <c r="EZ13" s="99"/>
      <c r="FA13" s="99"/>
      <c r="FB13" s="99"/>
      <c r="FC13" s="99"/>
      <c r="FD13" s="99"/>
      <c r="FE13" s="99"/>
    </row>
    <row r="14" spans="127:156" s="1" customFormat="1" ht="10.5">
      <c r="DW14" s="95" t="s">
        <v>9</v>
      </c>
      <c r="DX14" s="95"/>
      <c r="DY14" s="101"/>
      <c r="DZ14" s="101"/>
      <c r="EA14" s="101"/>
      <c r="EB14" s="102" t="s">
        <v>9</v>
      </c>
      <c r="EC14" s="102"/>
      <c r="EE14" s="101"/>
      <c r="EF14" s="101"/>
      <c r="EG14" s="101"/>
      <c r="EH14" s="101"/>
      <c r="EI14" s="101"/>
      <c r="EJ14" s="101"/>
      <c r="EK14" s="101"/>
      <c r="EL14" s="101"/>
      <c r="EM14" s="101"/>
      <c r="EN14" s="101"/>
      <c r="EO14" s="101"/>
      <c r="EP14" s="101"/>
      <c r="EQ14" s="101"/>
      <c r="ER14" s="101"/>
      <c r="ES14" s="101"/>
      <c r="ET14" s="95">
        <v>20</v>
      </c>
      <c r="EU14" s="95"/>
      <c r="EV14" s="95"/>
      <c r="EW14" s="103"/>
      <c r="EX14" s="103"/>
      <c r="EY14" s="103"/>
      <c r="EZ14" s="1" t="s">
        <v>2</v>
      </c>
    </row>
    <row r="16" spans="96:100" s="4" customFormat="1" ht="12">
      <c r="CR16" s="5" t="s">
        <v>12</v>
      </c>
      <c r="CS16" s="104" t="s">
        <v>211</v>
      </c>
      <c r="CT16" s="104"/>
      <c r="CU16" s="104"/>
      <c r="CV16" s="4" t="s">
        <v>2</v>
      </c>
    </row>
    <row r="17" spans="51:161" s="4" customFormat="1" ht="12">
      <c r="AY17" s="105" t="s">
        <v>13</v>
      </c>
      <c r="AZ17" s="105"/>
      <c r="BA17" s="105"/>
      <c r="BB17" s="105"/>
      <c r="BC17" s="105"/>
      <c r="BD17" s="105"/>
      <c r="BE17" s="105"/>
      <c r="BF17" s="104" t="s">
        <v>211</v>
      </c>
      <c r="BG17" s="104"/>
      <c r="BH17" s="104"/>
      <c r="BI17" s="105" t="s">
        <v>14</v>
      </c>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4" t="s">
        <v>212</v>
      </c>
      <c r="CF17" s="104"/>
      <c r="CG17" s="104"/>
      <c r="CH17" s="105" t="s">
        <v>15</v>
      </c>
      <c r="CI17" s="105"/>
      <c r="CJ17" s="105"/>
      <c r="CK17" s="105"/>
      <c r="CL17" s="105"/>
      <c r="CM17" s="104" t="s">
        <v>213</v>
      </c>
      <c r="CN17" s="104"/>
      <c r="CO17" s="104"/>
      <c r="CP17" s="106" t="s">
        <v>154</v>
      </c>
      <c r="CQ17" s="106"/>
      <c r="CR17" s="106"/>
      <c r="CS17" s="106"/>
      <c r="CT17" s="106"/>
      <c r="CU17" s="106"/>
      <c r="CV17" s="106"/>
      <c r="CW17" s="106"/>
      <c r="CX17" s="106"/>
      <c r="ES17" s="107" t="s">
        <v>11</v>
      </c>
      <c r="ET17" s="108"/>
      <c r="EU17" s="108"/>
      <c r="EV17" s="108"/>
      <c r="EW17" s="108"/>
      <c r="EX17" s="108"/>
      <c r="EY17" s="108"/>
      <c r="EZ17" s="108"/>
      <c r="FA17" s="108"/>
      <c r="FB17" s="108"/>
      <c r="FC17" s="108"/>
      <c r="FD17" s="108"/>
      <c r="FE17" s="109"/>
    </row>
    <row r="18" spans="149:161" ht="12" thickBot="1">
      <c r="ES18" s="110"/>
      <c r="ET18" s="111"/>
      <c r="EU18" s="111"/>
      <c r="EV18" s="111"/>
      <c r="EW18" s="111"/>
      <c r="EX18" s="111"/>
      <c r="EY18" s="111"/>
      <c r="EZ18" s="111"/>
      <c r="FA18" s="111"/>
      <c r="FB18" s="111"/>
      <c r="FC18" s="111"/>
      <c r="FD18" s="111"/>
      <c r="FE18" s="112"/>
    </row>
    <row r="19" spans="59:161" ht="12.75" customHeight="1">
      <c r="BG19" s="113" t="s">
        <v>27</v>
      </c>
      <c r="BH19" s="113"/>
      <c r="BI19" s="113"/>
      <c r="BJ19" s="113"/>
      <c r="BK19" s="114" t="s">
        <v>214</v>
      </c>
      <c r="BL19" s="114"/>
      <c r="BM19" s="114"/>
      <c r="BN19" s="115" t="s">
        <v>9</v>
      </c>
      <c r="BO19" s="115"/>
      <c r="BQ19" s="114" t="s">
        <v>215</v>
      </c>
      <c r="BR19" s="114"/>
      <c r="BS19" s="114"/>
      <c r="BT19" s="114"/>
      <c r="BU19" s="114"/>
      <c r="BV19" s="114"/>
      <c r="BW19" s="114"/>
      <c r="BX19" s="114"/>
      <c r="BY19" s="114"/>
      <c r="BZ19" s="114"/>
      <c r="CA19" s="114"/>
      <c r="CB19" s="114"/>
      <c r="CC19" s="114"/>
      <c r="CD19" s="114"/>
      <c r="CE19" s="114"/>
      <c r="CF19" s="113">
        <v>20</v>
      </c>
      <c r="CG19" s="113"/>
      <c r="CH19" s="113"/>
      <c r="CI19" s="116" t="s">
        <v>211</v>
      </c>
      <c r="CJ19" s="116"/>
      <c r="CK19" s="116"/>
      <c r="CL19" s="2" t="s">
        <v>155</v>
      </c>
      <c r="EQ19" s="6" t="s">
        <v>16</v>
      </c>
      <c r="ES19" s="117" t="s">
        <v>218</v>
      </c>
      <c r="ET19" s="118"/>
      <c r="EU19" s="118"/>
      <c r="EV19" s="118"/>
      <c r="EW19" s="118"/>
      <c r="EX19" s="118"/>
      <c r="EY19" s="118"/>
      <c r="EZ19" s="118"/>
      <c r="FA19" s="118"/>
      <c r="FB19" s="118"/>
      <c r="FC19" s="118"/>
      <c r="FD19" s="118"/>
      <c r="FE19" s="119"/>
    </row>
    <row r="20" spans="1:161" ht="18" customHeight="1">
      <c r="A20" s="115" t="s">
        <v>19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EQ20" s="6" t="s">
        <v>17</v>
      </c>
      <c r="ES20" s="121" t="s">
        <v>219</v>
      </c>
      <c r="ET20" s="122"/>
      <c r="EU20" s="122"/>
      <c r="EV20" s="122"/>
      <c r="EW20" s="122"/>
      <c r="EX20" s="122"/>
      <c r="EY20" s="122"/>
      <c r="EZ20" s="122"/>
      <c r="FA20" s="122"/>
      <c r="FB20" s="122"/>
      <c r="FC20" s="122"/>
      <c r="FD20" s="122"/>
      <c r="FE20" s="123"/>
    </row>
    <row r="21" spans="1:161" ht="11.25" customHeight="1">
      <c r="A21" s="2" t="s">
        <v>20</v>
      </c>
      <c r="AB21" s="120" t="s">
        <v>216</v>
      </c>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EQ21" s="6" t="s">
        <v>18</v>
      </c>
      <c r="ES21" s="121" t="s">
        <v>220</v>
      </c>
      <c r="ET21" s="122"/>
      <c r="EU21" s="122"/>
      <c r="EV21" s="122"/>
      <c r="EW21" s="122"/>
      <c r="EX21" s="122"/>
      <c r="EY21" s="122"/>
      <c r="EZ21" s="122"/>
      <c r="FA21" s="122"/>
      <c r="FB21" s="122"/>
      <c r="FC21" s="122"/>
      <c r="FD21" s="122"/>
      <c r="FE21" s="123"/>
    </row>
    <row r="22" spans="147:161" ht="11.25">
      <c r="EQ22" s="6" t="s">
        <v>17</v>
      </c>
      <c r="ES22" s="121" t="s">
        <v>221</v>
      </c>
      <c r="ET22" s="122"/>
      <c r="EU22" s="122"/>
      <c r="EV22" s="122"/>
      <c r="EW22" s="122"/>
      <c r="EX22" s="122"/>
      <c r="EY22" s="122"/>
      <c r="EZ22" s="122"/>
      <c r="FA22" s="122"/>
      <c r="FB22" s="122"/>
      <c r="FC22" s="122"/>
      <c r="FD22" s="122"/>
      <c r="FE22" s="123"/>
    </row>
    <row r="23" spans="147:161" ht="11.25">
      <c r="EQ23" s="6" t="s">
        <v>21</v>
      </c>
      <c r="ES23" s="121" t="s">
        <v>222</v>
      </c>
      <c r="ET23" s="122"/>
      <c r="EU23" s="122"/>
      <c r="EV23" s="122"/>
      <c r="EW23" s="122"/>
      <c r="EX23" s="122"/>
      <c r="EY23" s="122"/>
      <c r="EZ23" s="122"/>
      <c r="FA23" s="122"/>
      <c r="FB23" s="122"/>
      <c r="FC23" s="122"/>
      <c r="FD23" s="122"/>
      <c r="FE23" s="123"/>
    </row>
    <row r="24" spans="1:161" ht="11.25">
      <c r="A24" s="2" t="s">
        <v>25</v>
      </c>
      <c r="K24" s="120" t="s">
        <v>217</v>
      </c>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EQ24" s="6" t="s">
        <v>22</v>
      </c>
      <c r="ES24" s="121" t="s">
        <v>223</v>
      </c>
      <c r="ET24" s="122"/>
      <c r="EU24" s="122"/>
      <c r="EV24" s="122"/>
      <c r="EW24" s="122"/>
      <c r="EX24" s="122"/>
      <c r="EY24" s="122"/>
      <c r="EZ24" s="122"/>
      <c r="FA24" s="122"/>
      <c r="FB24" s="122"/>
      <c r="FC24" s="122"/>
      <c r="FD24" s="122"/>
      <c r="FE24" s="123"/>
    </row>
    <row r="25" spans="1:161" ht="18" customHeight="1" thickBot="1">
      <c r="A25" s="2" t="s">
        <v>26</v>
      </c>
      <c r="EQ25" s="6" t="s">
        <v>23</v>
      </c>
      <c r="ES25" s="124" t="s">
        <v>24</v>
      </c>
      <c r="ET25" s="125"/>
      <c r="EU25" s="125"/>
      <c r="EV25" s="125"/>
      <c r="EW25" s="125"/>
      <c r="EX25" s="125"/>
      <c r="EY25" s="125"/>
      <c r="EZ25" s="125"/>
      <c r="FA25" s="125"/>
      <c r="FB25" s="125"/>
      <c r="FC25" s="125"/>
      <c r="FD25" s="125"/>
      <c r="FE25" s="126"/>
    </row>
    <row r="26" spans="147:161" ht="18" customHeight="1">
      <c r="EQ26" s="6"/>
      <c r="ES26" s="40"/>
      <c r="ET26" s="40"/>
      <c r="EU26" s="40"/>
      <c r="EV26" s="40"/>
      <c r="EW26" s="40"/>
      <c r="EX26" s="40"/>
      <c r="EY26" s="40"/>
      <c r="EZ26" s="40"/>
      <c r="FA26" s="40"/>
      <c r="FB26" s="40"/>
      <c r="FC26" s="40"/>
      <c r="FD26" s="40"/>
      <c r="FE26" s="40"/>
    </row>
    <row r="27" spans="147:161" ht="18" customHeight="1">
      <c r="EQ27" s="6"/>
      <c r="ES27" s="40"/>
      <c r="ET27" s="40"/>
      <c r="EU27" s="40"/>
      <c r="EV27" s="40"/>
      <c r="EW27" s="40"/>
      <c r="EX27" s="40"/>
      <c r="EY27" s="40"/>
      <c r="EZ27" s="40"/>
      <c r="FA27" s="40"/>
      <c r="FB27" s="40"/>
      <c r="FC27" s="40"/>
      <c r="FD27" s="40"/>
      <c r="FE27" s="40"/>
    </row>
    <row r="28" spans="147:161" ht="18" customHeight="1">
      <c r="EQ28" s="6"/>
      <c r="ES28" s="40"/>
      <c r="ET28" s="40"/>
      <c r="EU28" s="40"/>
      <c r="EV28" s="40"/>
      <c r="EW28" s="40"/>
      <c r="EX28" s="40"/>
      <c r="EY28" s="40"/>
      <c r="EZ28" s="40"/>
      <c r="FA28" s="40"/>
      <c r="FB28" s="40"/>
      <c r="FC28" s="40"/>
      <c r="FD28" s="40"/>
      <c r="FE28" s="40"/>
    </row>
    <row r="29" spans="147:161" ht="18" customHeight="1">
      <c r="EQ29" s="6"/>
      <c r="ES29" s="40"/>
      <c r="ET29" s="40"/>
      <c r="EU29" s="40"/>
      <c r="EV29" s="40"/>
      <c r="EW29" s="40"/>
      <c r="EX29" s="40"/>
      <c r="EY29" s="40"/>
      <c r="EZ29" s="40"/>
      <c r="FA29" s="40"/>
      <c r="FB29" s="40"/>
      <c r="FC29" s="40"/>
      <c r="FD29" s="40"/>
      <c r="FE29" s="40"/>
    </row>
    <row r="30" spans="147:161" ht="18" customHeight="1">
      <c r="EQ30" s="6"/>
      <c r="ES30" s="40"/>
      <c r="ET30" s="40"/>
      <c r="EU30" s="40"/>
      <c r="EV30" s="40"/>
      <c r="EW30" s="40"/>
      <c r="EX30" s="40"/>
      <c r="EY30" s="40"/>
      <c r="EZ30" s="40"/>
      <c r="FA30" s="40"/>
      <c r="FB30" s="40"/>
      <c r="FC30" s="40"/>
      <c r="FD30" s="40"/>
      <c r="FE30" s="40"/>
    </row>
    <row r="31" spans="147:161" ht="18" customHeight="1">
      <c r="EQ31" s="6"/>
      <c r="ES31" s="40"/>
      <c r="ET31" s="40"/>
      <c r="EU31" s="40"/>
      <c r="EV31" s="40"/>
      <c r="EW31" s="40"/>
      <c r="EX31" s="40"/>
      <c r="EY31" s="40"/>
      <c r="EZ31" s="40"/>
      <c r="FA31" s="40"/>
      <c r="FB31" s="40"/>
      <c r="FC31" s="40"/>
      <c r="FD31" s="40"/>
      <c r="FE31" s="40"/>
    </row>
    <row r="32" spans="147:161" ht="18" customHeight="1">
      <c r="EQ32" s="6"/>
      <c r="ES32" s="40"/>
      <c r="ET32" s="40"/>
      <c r="EU32" s="40"/>
      <c r="EV32" s="40"/>
      <c r="EW32" s="40"/>
      <c r="EX32" s="40"/>
      <c r="EY32" s="40"/>
      <c r="EZ32" s="40"/>
      <c r="FA32" s="40"/>
      <c r="FB32" s="40"/>
      <c r="FC32" s="40"/>
      <c r="FD32" s="40"/>
      <c r="FE32" s="40"/>
    </row>
    <row r="33" spans="147:161" ht="18" customHeight="1">
      <c r="EQ33" s="6"/>
      <c r="ES33" s="40"/>
      <c r="ET33" s="40"/>
      <c r="EU33" s="40"/>
      <c r="EV33" s="40"/>
      <c r="EW33" s="40"/>
      <c r="EX33" s="40"/>
      <c r="EY33" s="40"/>
      <c r="EZ33" s="40"/>
      <c r="FA33" s="40"/>
      <c r="FB33" s="40"/>
      <c r="FC33" s="40"/>
      <c r="FD33" s="40"/>
      <c r="FE33" s="40"/>
    </row>
    <row r="34" spans="147:161" ht="18" customHeight="1">
      <c r="EQ34" s="6"/>
      <c r="ES34" s="40"/>
      <c r="ET34" s="40"/>
      <c r="EU34" s="40"/>
      <c r="EV34" s="40"/>
      <c r="EW34" s="40"/>
      <c r="EX34" s="40"/>
      <c r="EY34" s="40"/>
      <c r="EZ34" s="40"/>
      <c r="FA34" s="40"/>
      <c r="FB34" s="40"/>
      <c r="FC34" s="40"/>
      <c r="FD34" s="40"/>
      <c r="FE34" s="40"/>
    </row>
    <row r="35" spans="147:161" ht="18" customHeight="1">
      <c r="EQ35" s="6"/>
      <c r="ES35" s="40"/>
      <c r="ET35" s="40"/>
      <c r="EU35" s="40"/>
      <c r="EV35" s="40"/>
      <c r="EW35" s="40"/>
      <c r="EX35" s="40"/>
      <c r="EY35" s="40"/>
      <c r="EZ35" s="40"/>
      <c r="FA35" s="40"/>
      <c r="FB35" s="40"/>
      <c r="FC35" s="40"/>
      <c r="FD35" s="40"/>
      <c r="FE35" s="40"/>
    </row>
    <row r="36" spans="147:161" ht="18" customHeight="1">
      <c r="EQ36" s="6"/>
      <c r="ES36" s="40"/>
      <c r="ET36" s="40"/>
      <c r="EU36" s="40"/>
      <c r="EV36" s="40"/>
      <c r="EW36" s="40"/>
      <c r="EX36" s="40"/>
      <c r="EY36" s="40"/>
      <c r="EZ36" s="40"/>
      <c r="FA36" s="40"/>
      <c r="FB36" s="40"/>
      <c r="FC36" s="40"/>
      <c r="FD36" s="40"/>
      <c r="FE36" s="40"/>
    </row>
    <row r="38" ht="3" customHeight="1"/>
    <row r="39" s="1" customFormat="1" ht="11.25" customHeight="1">
      <c r="A39" s="1" t="s">
        <v>156</v>
      </c>
    </row>
  </sheetData>
  <sheetProtection/>
  <mergeCells count="44">
    <mergeCell ref="K24:DP24"/>
    <mergeCell ref="ES24:FE24"/>
    <mergeCell ref="ES25:FE25"/>
    <mergeCell ref="A20:AA20"/>
    <mergeCell ref="ES20:FE20"/>
    <mergeCell ref="AB21:DP21"/>
    <mergeCell ref="ES21:FE21"/>
    <mergeCell ref="ES22:FE22"/>
    <mergeCell ref="ES23:FE23"/>
    <mergeCell ref="ES17:FE18"/>
    <mergeCell ref="BG19:BJ19"/>
    <mergeCell ref="BK19:BM19"/>
    <mergeCell ref="BN19:BO19"/>
    <mergeCell ref="BQ19:CE19"/>
    <mergeCell ref="CF19:CH19"/>
    <mergeCell ref="CI19:CK19"/>
    <mergeCell ref="ES19:FE19"/>
    <mergeCell ref="CS16:CU16"/>
    <mergeCell ref="AY17:BE17"/>
    <mergeCell ref="BF17:BH17"/>
    <mergeCell ref="BI17:CD17"/>
    <mergeCell ref="CE17:CG17"/>
    <mergeCell ref="CH17:CL17"/>
    <mergeCell ref="CM17:CO17"/>
    <mergeCell ref="CP17:CX17"/>
    <mergeCell ref="DW14:DX14"/>
    <mergeCell ref="DY14:EA14"/>
    <mergeCell ref="EB14:EC14"/>
    <mergeCell ref="EE14:ES14"/>
    <mergeCell ref="ET14:EV14"/>
    <mergeCell ref="EW14:EY14"/>
    <mergeCell ref="DW9:FE9"/>
    <mergeCell ref="DW10:FE10"/>
    <mergeCell ref="DW11:FE11"/>
    <mergeCell ref="DW12:EI12"/>
    <mergeCell ref="EL12:FE12"/>
    <mergeCell ref="DW13:EI13"/>
    <mergeCell ref="EL13:FE13"/>
    <mergeCell ref="DB1:FE1"/>
    <mergeCell ref="DB2:FE2"/>
    <mergeCell ref="DB3:FE3"/>
    <mergeCell ref="DB5:FE5"/>
    <mergeCell ref="DW7:FE7"/>
    <mergeCell ref="DW8:FE8"/>
  </mergeCells>
  <printOptions/>
  <pageMargins left="0.5905511811023623" right="0.5118110236220472" top="0.7874015748031497" bottom="0.31496062992125984" header="0.1968503937007874" footer="0.1968503937007874"/>
  <pageSetup fitToHeight="1"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2:H133"/>
  <sheetViews>
    <sheetView zoomScalePageLayoutView="0" workbookViewId="0" topLeftCell="A94">
      <selection activeCell="A131" sqref="A131:H131"/>
    </sheetView>
  </sheetViews>
  <sheetFormatPr defaultColWidth="9.00390625" defaultRowHeight="12.75"/>
  <cols>
    <col min="1" max="1" width="78.00390625" style="7" customWidth="1"/>
    <col min="2" max="2" width="7.125" style="7" customWidth="1"/>
    <col min="3" max="3" width="13.125" style="7" customWidth="1"/>
    <col min="4" max="4" width="13.25390625" style="7" customWidth="1"/>
    <col min="5" max="6" width="14.875" style="7" customWidth="1"/>
    <col min="7" max="7" width="14.25390625" style="7" customWidth="1"/>
    <col min="8" max="8" width="12.25390625" style="7" customWidth="1"/>
    <col min="9" max="16384" width="9.125" style="7" customWidth="1"/>
  </cols>
  <sheetData>
    <row r="2" spans="1:8" ht="18.75" customHeight="1">
      <c r="A2" s="127" t="s">
        <v>28</v>
      </c>
      <c r="B2" s="128"/>
      <c r="C2" s="128"/>
      <c r="D2" s="128"/>
      <c r="E2" s="128"/>
      <c r="F2" s="128"/>
      <c r="G2" s="128"/>
      <c r="H2" s="128"/>
    </row>
    <row r="4" spans="1:8" ht="12.75">
      <c r="A4" s="129" t="s">
        <v>0</v>
      </c>
      <c r="B4" s="131" t="s">
        <v>1</v>
      </c>
      <c r="C4" s="131" t="s">
        <v>138</v>
      </c>
      <c r="D4" s="132" t="s">
        <v>139</v>
      </c>
      <c r="E4" s="134" t="s">
        <v>4</v>
      </c>
      <c r="F4" s="135"/>
      <c r="G4" s="135"/>
      <c r="H4" s="136"/>
    </row>
    <row r="5" spans="1:8" ht="63" customHeight="1">
      <c r="A5" s="130"/>
      <c r="B5" s="130"/>
      <c r="C5" s="130"/>
      <c r="D5" s="133"/>
      <c r="E5" s="9" t="s">
        <v>245</v>
      </c>
      <c r="F5" s="9" t="s">
        <v>246</v>
      </c>
      <c r="G5" s="9" t="s">
        <v>247</v>
      </c>
      <c r="H5" s="9" t="s">
        <v>3</v>
      </c>
    </row>
    <row r="6" spans="1:8" ht="13.5" thickBot="1">
      <c r="A6" s="8">
        <v>1</v>
      </c>
      <c r="B6" s="10">
        <v>2</v>
      </c>
      <c r="C6" s="10">
        <v>3</v>
      </c>
      <c r="D6" s="10">
        <v>4</v>
      </c>
      <c r="E6" s="10">
        <v>5</v>
      </c>
      <c r="F6" s="10">
        <v>6</v>
      </c>
      <c r="G6" s="10">
        <v>7</v>
      </c>
      <c r="H6" s="10">
        <v>8</v>
      </c>
    </row>
    <row r="7" spans="1:8" ht="15.75">
      <c r="A7" s="11" t="s">
        <v>157</v>
      </c>
      <c r="B7" s="12" t="s">
        <v>29</v>
      </c>
      <c r="C7" s="13" t="s">
        <v>30</v>
      </c>
      <c r="D7" s="13" t="s">
        <v>30</v>
      </c>
      <c r="E7" s="14"/>
      <c r="F7" s="14"/>
      <c r="G7" s="14"/>
      <c r="H7" s="31"/>
    </row>
    <row r="8" spans="1:8" ht="15.75">
      <c r="A8" s="11" t="s">
        <v>158</v>
      </c>
      <c r="B8" s="15" t="s">
        <v>31</v>
      </c>
      <c r="C8" s="8" t="s">
        <v>30</v>
      </c>
      <c r="D8" s="8" t="s">
        <v>30</v>
      </c>
      <c r="E8" s="16"/>
      <c r="F8" s="16"/>
      <c r="G8" s="16"/>
      <c r="H8" s="32"/>
    </row>
    <row r="9" spans="1:8" ht="12.75">
      <c r="A9" s="18" t="s">
        <v>32</v>
      </c>
      <c r="B9" s="19" t="s">
        <v>33</v>
      </c>
      <c r="C9" s="20" t="s">
        <v>30</v>
      </c>
      <c r="D9" s="20" t="s">
        <v>30</v>
      </c>
      <c r="E9" s="33">
        <f>E10+E13+E23+E26+E31+E34</f>
        <v>172482500</v>
      </c>
      <c r="F9" s="33">
        <f>F10+F13+F23+F26+F31+F34</f>
        <v>162678500</v>
      </c>
      <c r="G9" s="33">
        <f>G10+G13+G23+G26+G31+G34</f>
        <v>164483800</v>
      </c>
      <c r="H9" s="34">
        <f>H10+H13+H23+H26+H31+H34</f>
        <v>0</v>
      </c>
    </row>
    <row r="10" spans="1:8" ht="25.5">
      <c r="A10" s="21" t="s">
        <v>84</v>
      </c>
      <c r="B10" s="15" t="s">
        <v>34</v>
      </c>
      <c r="C10" s="8">
        <v>120</v>
      </c>
      <c r="D10" s="8" t="s">
        <v>30</v>
      </c>
      <c r="E10" s="16">
        <f>E11</f>
        <v>0</v>
      </c>
      <c r="F10" s="16">
        <f>F11</f>
        <v>0</v>
      </c>
      <c r="G10" s="16">
        <f>G11</f>
        <v>0</v>
      </c>
      <c r="H10" s="17">
        <f>H11</f>
        <v>0</v>
      </c>
    </row>
    <row r="11" spans="1:8" ht="12.75">
      <c r="A11" s="139" t="s">
        <v>86</v>
      </c>
      <c r="B11" s="141" t="s">
        <v>35</v>
      </c>
      <c r="C11" s="129">
        <v>120</v>
      </c>
      <c r="D11" s="142"/>
      <c r="E11" s="142"/>
      <c r="F11" s="142"/>
      <c r="G11" s="142"/>
      <c r="H11" s="145"/>
    </row>
    <row r="12" spans="1:8" ht="12.75">
      <c r="A12" s="140"/>
      <c r="B12" s="141"/>
      <c r="C12" s="129"/>
      <c r="D12" s="129"/>
      <c r="E12" s="129"/>
      <c r="F12" s="129"/>
      <c r="G12" s="129"/>
      <c r="H12" s="138"/>
    </row>
    <row r="13" spans="1:8" ht="12.75">
      <c r="A13" s="11" t="s">
        <v>85</v>
      </c>
      <c r="B13" s="15" t="s">
        <v>36</v>
      </c>
      <c r="C13" s="8">
        <v>130</v>
      </c>
      <c r="D13" s="8" t="s">
        <v>30</v>
      </c>
      <c r="E13" s="16">
        <f>E14+E15+E16</f>
        <v>157707200</v>
      </c>
      <c r="F13" s="16">
        <f>F14+F15+F16</f>
        <v>159982300</v>
      </c>
      <c r="G13" s="16">
        <f>G14+G15+G16</f>
        <v>162735400</v>
      </c>
      <c r="H13" s="17">
        <f>H14+H15+H16</f>
        <v>0</v>
      </c>
    </row>
    <row r="14" spans="1:8" ht="53.25" customHeight="1">
      <c r="A14" s="21" t="s">
        <v>87</v>
      </c>
      <c r="B14" s="15" t="s">
        <v>37</v>
      </c>
      <c r="C14" s="8">
        <v>130</v>
      </c>
      <c r="D14" s="23"/>
      <c r="E14" s="16">
        <v>112389500</v>
      </c>
      <c r="F14" s="16">
        <v>114664600</v>
      </c>
      <c r="G14" s="16">
        <v>117417700</v>
      </c>
      <c r="H14" s="32"/>
    </row>
    <row r="15" spans="1:8" ht="25.5">
      <c r="A15" s="21" t="s">
        <v>88</v>
      </c>
      <c r="B15" s="15" t="s">
        <v>38</v>
      </c>
      <c r="C15" s="8">
        <v>130</v>
      </c>
      <c r="D15" s="23"/>
      <c r="E15" s="16"/>
      <c r="F15" s="16"/>
      <c r="G15" s="16"/>
      <c r="H15" s="32"/>
    </row>
    <row r="16" spans="1:8" ht="38.25">
      <c r="A16" s="21" t="s">
        <v>192</v>
      </c>
      <c r="B16" s="15" t="s">
        <v>97</v>
      </c>
      <c r="C16" s="8">
        <v>130</v>
      </c>
      <c r="D16" s="23"/>
      <c r="E16" s="16">
        <f>E17+E18+E19+E20</f>
        <v>45317700</v>
      </c>
      <c r="F16" s="16">
        <f>F17+F18+F19+F20</f>
        <v>45317700</v>
      </c>
      <c r="G16" s="16">
        <f>G17+G18+G19+G20</f>
        <v>45317700</v>
      </c>
      <c r="H16" s="17">
        <f>H17+H18+H19+H20</f>
        <v>0</v>
      </c>
    </row>
    <row r="17" spans="1:8" ht="89.25">
      <c r="A17" s="21" t="s">
        <v>231</v>
      </c>
      <c r="B17" s="15"/>
      <c r="C17" s="8"/>
      <c r="D17" s="23"/>
      <c r="E17" s="16">
        <v>45317700</v>
      </c>
      <c r="F17" s="16">
        <v>45317700</v>
      </c>
      <c r="G17" s="16">
        <v>45317700</v>
      </c>
      <c r="H17" s="32"/>
    </row>
    <row r="18" spans="1:8" ht="12.75">
      <c r="A18" s="21" t="s">
        <v>96</v>
      </c>
      <c r="B18" s="15"/>
      <c r="C18" s="8"/>
      <c r="D18" s="23"/>
      <c r="E18" s="16"/>
      <c r="F18" s="16"/>
      <c r="G18" s="16"/>
      <c r="H18" s="32"/>
    </row>
    <row r="19" spans="1:8" ht="12.75">
      <c r="A19" s="21"/>
      <c r="B19" s="15"/>
      <c r="C19" s="8"/>
      <c r="D19" s="23"/>
      <c r="E19" s="16"/>
      <c r="F19" s="16"/>
      <c r="G19" s="16"/>
      <c r="H19" s="32"/>
    </row>
    <row r="20" spans="1:8" ht="12.75">
      <c r="A20" s="11"/>
      <c r="B20" s="15"/>
      <c r="C20" s="23"/>
      <c r="D20" s="23"/>
      <c r="E20" s="16"/>
      <c r="F20" s="16"/>
      <c r="G20" s="16"/>
      <c r="H20" s="32"/>
    </row>
    <row r="21" spans="1:8" ht="12.75">
      <c r="A21" s="11" t="s">
        <v>99</v>
      </c>
      <c r="B21" s="15" t="s">
        <v>98</v>
      </c>
      <c r="C21" s="24">
        <v>130</v>
      </c>
      <c r="D21" s="23"/>
      <c r="E21" s="16"/>
      <c r="F21" s="16"/>
      <c r="G21" s="16"/>
      <c r="H21" s="32"/>
    </row>
    <row r="22" spans="1:8" ht="12.75">
      <c r="A22" s="11" t="s">
        <v>100</v>
      </c>
      <c r="B22" s="15" t="s">
        <v>101</v>
      </c>
      <c r="C22" s="24">
        <v>130</v>
      </c>
      <c r="D22" s="23"/>
      <c r="E22" s="16"/>
      <c r="F22" s="16"/>
      <c r="G22" s="16"/>
      <c r="H22" s="32"/>
    </row>
    <row r="23" spans="1:8" ht="12.75">
      <c r="A23" s="11" t="s">
        <v>89</v>
      </c>
      <c r="B23" s="15" t="s">
        <v>39</v>
      </c>
      <c r="C23" s="8">
        <v>140</v>
      </c>
      <c r="D23" s="8" t="s">
        <v>30</v>
      </c>
      <c r="E23" s="16">
        <f>E24</f>
        <v>0</v>
      </c>
      <c r="F23" s="16">
        <f>F24</f>
        <v>0</v>
      </c>
      <c r="G23" s="16">
        <f>G24</f>
        <v>0</v>
      </c>
      <c r="H23" s="17">
        <f>H24</f>
        <v>0</v>
      </c>
    </row>
    <row r="24" spans="1:8" ht="9" customHeight="1">
      <c r="A24" s="146" t="s">
        <v>90</v>
      </c>
      <c r="B24" s="148">
        <v>1310</v>
      </c>
      <c r="C24" s="129">
        <v>140</v>
      </c>
      <c r="D24" s="129"/>
      <c r="E24" s="137"/>
      <c r="F24" s="137"/>
      <c r="G24" s="137"/>
      <c r="H24" s="138"/>
    </row>
    <row r="25" spans="1:8" ht="15" customHeight="1">
      <c r="A25" s="147"/>
      <c r="B25" s="148"/>
      <c r="C25" s="129"/>
      <c r="D25" s="129"/>
      <c r="E25" s="137"/>
      <c r="F25" s="137"/>
      <c r="G25" s="137"/>
      <c r="H25" s="138"/>
    </row>
    <row r="26" spans="1:8" ht="12.75">
      <c r="A26" s="42" t="s">
        <v>91</v>
      </c>
      <c r="B26" s="90">
        <v>1400</v>
      </c>
      <c r="C26" s="91">
        <v>150</v>
      </c>
      <c r="D26" s="91" t="s">
        <v>30</v>
      </c>
      <c r="E26" s="89">
        <f>E27+E29+E30</f>
        <v>14775300</v>
      </c>
      <c r="F26" s="89">
        <f>F27+F29+F30</f>
        <v>2696200</v>
      </c>
      <c r="G26" s="89">
        <f>G27+G29+G30</f>
        <v>1748400</v>
      </c>
      <c r="H26" s="17">
        <f>H27+H29+H30</f>
        <v>0</v>
      </c>
    </row>
    <row r="27" spans="1:8" ht="12.75">
      <c r="A27" s="155" t="s">
        <v>92</v>
      </c>
      <c r="B27" s="157">
        <v>1410</v>
      </c>
      <c r="C27" s="151">
        <v>150</v>
      </c>
      <c r="D27" s="143"/>
      <c r="E27" s="144">
        <v>14775300</v>
      </c>
      <c r="F27" s="144">
        <v>2696200</v>
      </c>
      <c r="G27" s="144">
        <v>1748400</v>
      </c>
      <c r="H27" s="149"/>
    </row>
    <row r="28" spans="1:8" ht="12.75">
      <c r="A28" s="156"/>
      <c r="B28" s="158"/>
      <c r="C28" s="151"/>
      <c r="D28" s="143"/>
      <c r="E28" s="144"/>
      <c r="F28" s="144"/>
      <c r="G28" s="144"/>
      <c r="H28" s="149"/>
    </row>
    <row r="29" spans="1:8" ht="12.75">
      <c r="A29" s="42" t="s">
        <v>93</v>
      </c>
      <c r="B29" s="90">
        <v>1420</v>
      </c>
      <c r="C29" s="91">
        <v>150</v>
      </c>
      <c r="D29" s="88"/>
      <c r="E29" s="89"/>
      <c r="F29" s="89"/>
      <c r="G29" s="89"/>
      <c r="H29" s="41"/>
    </row>
    <row r="30" spans="1:8" ht="12.75">
      <c r="A30" s="42"/>
      <c r="B30" s="90"/>
      <c r="C30" s="91"/>
      <c r="D30" s="88"/>
      <c r="E30" s="89"/>
      <c r="F30" s="89"/>
      <c r="G30" s="89"/>
      <c r="H30" s="41"/>
    </row>
    <row r="31" spans="1:8" ht="12.75">
      <c r="A31" s="42" t="s">
        <v>184</v>
      </c>
      <c r="B31" s="90">
        <v>1500</v>
      </c>
      <c r="C31" s="91">
        <v>180</v>
      </c>
      <c r="D31" s="91" t="s">
        <v>30</v>
      </c>
      <c r="E31" s="89">
        <f>E32+E33</f>
        <v>0</v>
      </c>
      <c r="F31" s="89">
        <f>F32+F33</f>
        <v>0</v>
      </c>
      <c r="G31" s="89">
        <f>G32+G33</f>
        <v>0</v>
      </c>
      <c r="H31" s="17">
        <f>H32+H33</f>
        <v>0</v>
      </c>
    </row>
    <row r="32" spans="1:8" ht="13.5" customHeight="1">
      <c r="A32" s="45" t="s">
        <v>183</v>
      </c>
      <c r="B32" s="90"/>
      <c r="C32" s="91"/>
      <c r="D32" s="46"/>
      <c r="E32" s="89"/>
      <c r="F32" s="89"/>
      <c r="G32" s="89"/>
      <c r="H32" s="32"/>
    </row>
    <row r="33" spans="1:8" ht="12.75">
      <c r="A33" s="42"/>
      <c r="B33" s="47"/>
      <c r="C33" s="46"/>
      <c r="D33" s="46"/>
      <c r="E33" s="89"/>
      <c r="F33" s="89"/>
      <c r="G33" s="89"/>
      <c r="H33" s="32"/>
    </row>
    <row r="34" spans="1:8" ht="12.75">
      <c r="A34" s="42" t="s">
        <v>94</v>
      </c>
      <c r="B34" s="90">
        <v>1900</v>
      </c>
      <c r="C34" s="91" t="s">
        <v>30</v>
      </c>
      <c r="D34" s="91" t="s">
        <v>30</v>
      </c>
      <c r="E34" s="89">
        <f>E35+E37</f>
        <v>0</v>
      </c>
      <c r="F34" s="89">
        <f>F35+F37</f>
        <v>0</v>
      </c>
      <c r="G34" s="89">
        <f>G35+G37</f>
        <v>0</v>
      </c>
      <c r="H34" s="17">
        <f>H35</f>
        <v>0</v>
      </c>
    </row>
    <row r="35" spans="1:8" ht="38.25">
      <c r="A35" s="48" t="s">
        <v>104</v>
      </c>
      <c r="B35" s="90">
        <v>1910</v>
      </c>
      <c r="C35" s="91">
        <v>440</v>
      </c>
      <c r="D35" s="46"/>
      <c r="E35" s="89"/>
      <c r="F35" s="89"/>
      <c r="G35" s="89"/>
      <c r="H35" s="32"/>
    </row>
    <row r="36" spans="1:8" ht="12.75">
      <c r="A36" s="42"/>
      <c r="B36" s="47"/>
      <c r="C36" s="46"/>
      <c r="D36" s="46"/>
      <c r="E36" s="89"/>
      <c r="F36" s="89"/>
      <c r="G36" s="89"/>
      <c r="H36" s="32"/>
    </row>
    <row r="37" spans="1:8" ht="12.75">
      <c r="A37" s="42" t="s">
        <v>140</v>
      </c>
      <c r="B37" s="90">
        <v>1980</v>
      </c>
      <c r="C37" s="91" t="s">
        <v>30</v>
      </c>
      <c r="D37" s="91" t="s">
        <v>30</v>
      </c>
      <c r="E37" s="89">
        <f>E38</f>
        <v>0</v>
      </c>
      <c r="F37" s="89">
        <f>F38</f>
        <v>0</v>
      </c>
      <c r="G37" s="89">
        <f>G38</f>
        <v>0</v>
      </c>
      <c r="H37" s="17" t="str">
        <f>H38</f>
        <v>х</v>
      </c>
    </row>
    <row r="38" spans="1:8" ht="38.25">
      <c r="A38" s="48" t="s">
        <v>95</v>
      </c>
      <c r="B38" s="90">
        <v>1981</v>
      </c>
      <c r="C38" s="91">
        <v>510</v>
      </c>
      <c r="D38" s="46"/>
      <c r="E38" s="89"/>
      <c r="F38" s="89"/>
      <c r="G38" s="89"/>
      <c r="H38" s="35" t="s">
        <v>30</v>
      </c>
    </row>
    <row r="39" spans="1:8" ht="12.75">
      <c r="A39" s="42"/>
      <c r="B39" s="47"/>
      <c r="C39" s="46"/>
      <c r="D39" s="46"/>
      <c r="E39" s="89"/>
      <c r="F39" s="89"/>
      <c r="G39" s="89"/>
      <c r="H39" s="32"/>
    </row>
    <row r="40" spans="1:8" ht="12.75">
      <c r="A40" s="49" t="s">
        <v>40</v>
      </c>
      <c r="B40" s="50">
        <v>2000</v>
      </c>
      <c r="C40" s="51" t="s">
        <v>30</v>
      </c>
      <c r="D40" s="51" t="s">
        <v>30</v>
      </c>
      <c r="E40" s="89">
        <f>E41+E58+E65+E73+E80+E82</f>
        <v>172482500</v>
      </c>
      <c r="F40" s="89">
        <f>F41+F58+F65+F73+F80+F82</f>
        <v>162678500</v>
      </c>
      <c r="G40" s="89">
        <f>G41+G58+G65+G73+G80+G82</f>
        <v>164483800</v>
      </c>
      <c r="H40" s="17">
        <f>H82</f>
        <v>0</v>
      </c>
    </row>
    <row r="41" spans="1:8" ht="25.5">
      <c r="A41" s="48" t="s">
        <v>41</v>
      </c>
      <c r="B41" s="90">
        <v>2100</v>
      </c>
      <c r="C41" s="91" t="s">
        <v>30</v>
      </c>
      <c r="D41" s="91" t="s">
        <v>30</v>
      </c>
      <c r="E41" s="89">
        <f>E42+E43+E44+E45+E46+E47+E48+E49+E52+E54+E55+E53</f>
        <v>95418900</v>
      </c>
      <c r="F41" s="89">
        <f>F42+F43+F44+F45+F46+F47+F48+F49+F52+F54+F55+F53</f>
        <v>99903400</v>
      </c>
      <c r="G41" s="89">
        <f>G42+G43+G44+G45+G46+G47+G48+G49+G52+G54+G55+G53</f>
        <v>105323100</v>
      </c>
      <c r="H41" s="35" t="s">
        <v>30</v>
      </c>
    </row>
    <row r="42" spans="1:8" ht="25.5">
      <c r="A42" s="48" t="s">
        <v>64</v>
      </c>
      <c r="B42" s="150">
        <v>2110</v>
      </c>
      <c r="C42" s="151">
        <v>111</v>
      </c>
      <c r="D42" s="91">
        <v>211</v>
      </c>
      <c r="E42" s="89">
        <v>70231300</v>
      </c>
      <c r="F42" s="89">
        <v>73533000</v>
      </c>
      <c r="G42" s="89">
        <v>77650000</v>
      </c>
      <c r="H42" s="35" t="s">
        <v>30</v>
      </c>
    </row>
    <row r="43" spans="1:8" ht="12.75">
      <c r="A43" s="48" t="s">
        <v>102</v>
      </c>
      <c r="B43" s="150"/>
      <c r="C43" s="151"/>
      <c r="D43" s="91">
        <v>266</v>
      </c>
      <c r="E43" s="89">
        <v>415000</v>
      </c>
      <c r="F43" s="89">
        <v>435000</v>
      </c>
      <c r="G43" s="89">
        <v>435000</v>
      </c>
      <c r="H43" s="35"/>
    </row>
    <row r="44" spans="1:8" ht="12.75">
      <c r="A44" s="152" t="s">
        <v>65</v>
      </c>
      <c r="B44" s="150">
        <v>2120</v>
      </c>
      <c r="C44" s="151">
        <v>112</v>
      </c>
      <c r="D44" s="91">
        <v>212</v>
      </c>
      <c r="E44" s="89">
        <v>51200</v>
      </c>
      <c r="F44" s="89">
        <v>50000</v>
      </c>
      <c r="G44" s="89">
        <v>50000</v>
      </c>
      <c r="H44" s="35" t="s">
        <v>30</v>
      </c>
    </row>
    <row r="45" spans="1:8" ht="12.75">
      <c r="A45" s="153"/>
      <c r="B45" s="150"/>
      <c r="C45" s="151"/>
      <c r="D45" s="91">
        <v>222</v>
      </c>
      <c r="E45" s="89"/>
      <c r="F45" s="89"/>
      <c r="G45" s="89"/>
      <c r="H45" s="35"/>
    </row>
    <row r="46" spans="1:8" ht="12.75">
      <c r="A46" s="153"/>
      <c r="B46" s="150"/>
      <c r="C46" s="151"/>
      <c r="D46" s="91">
        <v>226</v>
      </c>
      <c r="E46" s="89">
        <v>0</v>
      </c>
      <c r="F46" s="89">
        <v>0</v>
      </c>
      <c r="G46" s="89">
        <v>0</v>
      </c>
      <c r="H46" s="35"/>
    </row>
    <row r="47" spans="1:8" ht="12.75">
      <c r="A47" s="154"/>
      <c r="B47" s="150"/>
      <c r="C47" s="151"/>
      <c r="D47" s="91">
        <v>266</v>
      </c>
      <c r="E47" s="89"/>
      <c r="F47" s="89"/>
      <c r="G47" s="89"/>
      <c r="H47" s="35"/>
    </row>
    <row r="48" spans="1:8" ht="25.5">
      <c r="A48" s="48" t="s">
        <v>66</v>
      </c>
      <c r="B48" s="90">
        <v>2130</v>
      </c>
      <c r="C48" s="91">
        <v>113</v>
      </c>
      <c r="D48" s="46"/>
      <c r="E48" s="89"/>
      <c r="F48" s="89"/>
      <c r="G48" s="89"/>
      <c r="H48" s="35" t="s">
        <v>30</v>
      </c>
    </row>
    <row r="49" spans="1:8" ht="25.5">
      <c r="A49" s="48" t="s">
        <v>67</v>
      </c>
      <c r="B49" s="90">
        <v>2140</v>
      </c>
      <c r="C49" s="91">
        <v>119</v>
      </c>
      <c r="D49" s="91" t="s">
        <v>30</v>
      </c>
      <c r="E49" s="89">
        <f>E50+E51</f>
        <v>24721400</v>
      </c>
      <c r="F49" s="89">
        <f>F50+F51</f>
        <v>25885400</v>
      </c>
      <c r="G49" s="89">
        <f>G50+G51</f>
        <v>27188100</v>
      </c>
      <c r="H49" s="35" t="s">
        <v>30</v>
      </c>
    </row>
    <row r="50" spans="1:8" ht="25.5">
      <c r="A50" s="48" t="s">
        <v>68</v>
      </c>
      <c r="B50" s="90">
        <v>2141</v>
      </c>
      <c r="C50" s="91">
        <v>119</v>
      </c>
      <c r="D50" s="91">
        <v>213</v>
      </c>
      <c r="E50" s="89">
        <v>24721400</v>
      </c>
      <c r="F50" s="89">
        <v>25885400</v>
      </c>
      <c r="G50" s="89">
        <v>27188100</v>
      </c>
      <c r="H50" s="35" t="s">
        <v>30</v>
      </c>
    </row>
    <row r="51" spans="1:8" ht="12.75">
      <c r="A51" s="42" t="s">
        <v>69</v>
      </c>
      <c r="B51" s="90">
        <v>2142</v>
      </c>
      <c r="C51" s="91">
        <v>119</v>
      </c>
      <c r="D51" s="91">
        <v>213</v>
      </c>
      <c r="E51" s="89"/>
      <c r="F51" s="89"/>
      <c r="G51" s="89"/>
      <c r="H51" s="35" t="s">
        <v>30</v>
      </c>
    </row>
    <row r="52" spans="1:8" ht="12.75">
      <c r="A52" s="42" t="s">
        <v>109</v>
      </c>
      <c r="B52" s="90">
        <v>2150</v>
      </c>
      <c r="C52" s="91">
        <v>131</v>
      </c>
      <c r="D52" s="46"/>
      <c r="E52" s="89"/>
      <c r="F52" s="89"/>
      <c r="G52" s="89"/>
      <c r="H52" s="35" t="s">
        <v>30</v>
      </c>
    </row>
    <row r="53" spans="1:8" ht="26.25" customHeight="1">
      <c r="A53" s="48" t="s">
        <v>185</v>
      </c>
      <c r="B53" s="90">
        <v>2160</v>
      </c>
      <c r="C53" s="91">
        <v>133</v>
      </c>
      <c r="D53" s="46"/>
      <c r="E53" s="89"/>
      <c r="F53" s="89"/>
      <c r="G53" s="89"/>
      <c r="H53" s="35"/>
    </row>
    <row r="54" spans="1:8" ht="12.75">
      <c r="A54" s="42" t="s">
        <v>110</v>
      </c>
      <c r="B54" s="90">
        <v>2170</v>
      </c>
      <c r="C54" s="91">
        <v>134</v>
      </c>
      <c r="D54" s="46"/>
      <c r="E54" s="89"/>
      <c r="F54" s="89"/>
      <c r="G54" s="89"/>
      <c r="H54" s="35" t="s">
        <v>30</v>
      </c>
    </row>
    <row r="55" spans="1:8" ht="27.75" customHeight="1">
      <c r="A55" s="48" t="s">
        <v>111</v>
      </c>
      <c r="B55" s="90">
        <v>2180</v>
      </c>
      <c r="C55" s="91">
        <v>139</v>
      </c>
      <c r="D55" s="91" t="s">
        <v>30</v>
      </c>
      <c r="E55" s="89">
        <f>E56+E57</f>
        <v>0</v>
      </c>
      <c r="F55" s="89">
        <f>F56+F57</f>
        <v>0</v>
      </c>
      <c r="G55" s="89">
        <f>G56+G57</f>
        <v>0</v>
      </c>
      <c r="H55" s="35" t="s">
        <v>30</v>
      </c>
    </row>
    <row r="56" spans="1:8" ht="25.5">
      <c r="A56" s="48" t="s">
        <v>112</v>
      </c>
      <c r="B56" s="90">
        <v>2181</v>
      </c>
      <c r="C56" s="91">
        <v>139</v>
      </c>
      <c r="D56" s="46"/>
      <c r="E56" s="89"/>
      <c r="F56" s="89"/>
      <c r="G56" s="89"/>
      <c r="H56" s="35" t="s">
        <v>30</v>
      </c>
    </row>
    <row r="57" spans="1:8" ht="12.75">
      <c r="A57" s="42" t="s">
        <v>113</v>
      </c>
      <c r="B57" s="90">
        <v>2182</v>
      </c>
      <c r="C57" s="91">
        <v>139</v>
      </c>
      <c r="D57" s="46"/>
      <c r="E57" s="89"/>
      <c r="F57" s="89"/>
      <c r="G57" s="89"/>
      <c r="H57" s="35" t="s">
        <v>30</v>
      </c>
    </row>
    <row r="58" spans="1:8" ht="12.75">
      <c r="A58" s="42" t="s">
        <v>42</v>
      </c>
      <c r="B58" s="90">
        <v>2200</v>
      </c>
      <c r="C58" s="91">
        <v>300</v>
      </c>
      <c r="D58" s="91" t="s">
        <v>30</v>
      </c>
      <c r="E58" s="89">
        <f>E59+E62+E63+E64</f>
        <v>0</v>
      </c>
      <c r="F58" s="89">
        <f>F59+F62+F63+F64</f>
        <v>0</v>
      </c>
      <c r="G58" s="89">
        <f>G59+G62+G63+G64</f>
        <v>0</v>
      </c>
      <c r="H58" s="35" t="s">
        <v>30</v>
      </c>
    </row>
    <row r="59" spans="1:8" ht="25.5">
      <c r="A59" s="48" t="s">
        <v>70</v>
      </c>
      <c r="B59" s="90">
        <v>2210</v>
      </c>
      <c r="C59" s="91">
        <v>320</v>
      </c>
      <c r="D59" s="91" t="s">
        <v>30</v>
      </c>
      <c r="E59" s="89">
        <f>E60</f>
        <v>0</v>
      </c>
      <c r="F59" s="89">
        <f>F60</f>
        <v>0</v>
      </c>
      <c r="G59" s="89">
        <f>G60</f>
        <v>0</v>
      </c>
      <c r="H59" s="35" t="s">
        <v>30</v>
      </c>
    </row>
    <row r="60" spans="1:8" ht="38.25">
      <c r="A60" s="48" t="s">
        <v>103</v>
      </c>
      <c r="B60" s="90">
        <v>2211</v>
      </c>
      <c r="C60" s="91">
        <v>321</v>
      </c>
      <c r="D60" s="46"/>
      <c r="E60" s="89"/>
      <c r="F60" s="89"/>
      <c r="G60" s="89"/>
      <c r="H60" s="35" t="s">
        <v>30</v>
      </c>
    </row>
    <row r="61" spans="1:8" ht="12.75">
      <c r="A61" s="42"/>
      <c r="B61" s="47"/>
      <c r="C61" s="46"/>
      <c r="D61" s="46"/>
      <c r="E61" s="89"/>
      <c r="F61" s="89"/>
      <c r="G61" s="89"/>
      <c r="H61" s="32"/>
    </row>
    <row r="62" spans="1:8" ht="27.75" customHeight="1">
      <c r="A62" s="48" t="s">
        <v>77</v>
      </c>
      <c r="B62" s="90">
        <v>2220</v>
      </c>
      <c r="C62" s="91">
        <v>340</v>
      </c>
      <c r="D62" s="46"/>
      <c r="E62" s="89"/>
      <c r="F62" s="89"/>
      <c r="G62" s="89"/>
      <c r="H62" s="35" t="s">
        <v>30</v>
      </c>
    </row>
    <row r="63" spans="1:8" ht="38.25">
      <c r="A63" s="48" t="s">
        <v>78</v>
      </c>
      <c r="B63" s="90">
        <v>2230</v>
      </c>
      <c r="C63" s="91">
        <v>350</v>
      </c>
      <c r="D63" s="46"/>
      <c r="E63" s="89"/>
      <c r="F63" s="89"/>
      <c r="G63" s="89"/>
      <c r="H63" s="35" t="s">
        <v>30</v>
      </c>
    </row>
    <row r="64" spans="1:8" ht="12.75">
      <c r="A64" s="42" t="s">
        <v>186</v>
      </c>
      <c r="B64" s="90">
        <v>2240</v>
      </c>
      <c r="C64" s="91">
        <v>360</v>
      </c>
      <c r="D64" s="46"/>
      <c r="E64" s="89"/>
      <c r="F64" s="89"/>
      <c r="G64" s="89"/>
      <c r="H64" s="35" t="s">
        <v>30</v>
      </c>
    </row>
    <row r="65" spans="1:8" ht="12.75">
      <c r="A65" s="42" t="s">
        <v>43</v>
      </c>
      <c r="B65" s="90">
        <v>2300</v>
      </c>
      <c r="C65" s="91">
        <v>850</v>
      </c>
      <c r="D65" s="91" t="s">
        <v>30</v>
      </c>
      <c r="E65" s="89">
        <f>E66+E67+E68+E69+E70+E71+E72</f>
        <v>125000</v>
      </c>
      <c r="F65" s="89">
        <f>F66+F67+F68+F69+F70+F71+F72</f>
        <v>322700</v>
      </c>
      <c r="G65" s="89">
        <f>G66+G67+G68+G69+G70+G71+G72</f>
        <v>322700</v>
      </c>
      <c r="H65" s="35" t="s">
        <v>30</v>
      </c>
    </row>
    <row r="66" spans="1:8" ht="25.5">
      <c r="A66" s="48" t="s">
        <v>71</v>
      </c>
      <c r="B66" s="90">
        <v>2310</v>
      </c>
      <c r="C66" s="91">
        <v>851</v>
      </c>
      <c r="D66" s="91">
        <v>291</v>
      </c>
      <c r="E66" s="89">
        <v>113000</v>
      </c>
      <c r="F66" s="89">
        <v>297700</v>
      </c>
      <c r="G66" s="89">
        <v>297700</v>
      </c>
      <c r="H66" s="35" t="s">
        <v>30</v>
      </c>
    </row>
    <row r="67" spans="1:8" ht="25.5">
      <c r="A67" s="48" t="s">
        <v>72</v>
      </c>
      <c r="B67" s="90">
        <v>2320</v>
      </c>
      <c r="C67" s="91">
        <v>852</v>
      </c>
      <c r="D67" s="91">
        <v>291</v>
      </c>
      <c r="E67" s="89">
        <v>12000</v>
      </c>
      <c r="F67" s="89">
        <v>25000</v>
      </c>
      <c r="G67" s="89">
        <v>25000</v>
      </c>
      <c r="H67" s="35" t="s">
        <v>30</v>
      </c>
    </row>
    <row r="68" spans="1:8" ht="12.75">
      <c r="A68" s="159" t="s">
        <v>73</v>
      </c>
      <c r="B68" s="150">
        <v>2330</v>
      </c>
      <c r="C68" s="151">
        <v>853</v>
      </c>
      <c r="D68" s="91">
        <v>291</v>
      </c>
      <c r="E68" s="89">
        <v>0</v>
      </c>
      <c r="F68" s="89">
        <v>0</v>
      </c>
      <c r="G68" s="89">
        <v>0</v>
      </c>
      <c r="H68" s="35" t="s">
        <v>30</v>
      </c>
    </row>
    <row r="69" spans="1:8" ht="12.75">
      <c r="A69" s="160"/>
      <c r="B69" s="150"/>
      <c r="C69" s="151"/>
      <c r="D69" s="91">
        <v>292</v>
      </c>
      <c r="E69" s="89"/>
      <c r="F69" s="89"/>
      <c r="G69" s="89"/>
      <c r="H69" s="35"/>
    </row>
    <row r="70" spans="1:8" ht="14.25" customHeight="1">
      <c r="A70" s="160"/>
      <c r="B70" s="150"/>
      <c r="C70" s="151"/>
      <c r="D70" s="91">
        <v>293</v>
      </c>
      <c r="E70" s="89"/>
      <c r="F70" s="89"/>
      <c r="G70" s="89"/>
      <c r="H70" s="35"/>
    </row>
    <row r="71" spans="1:8" ht="12.75">
      <c r="A71" s="160"/>
      <c r="B71" s="150"/>
      <c r="C71" s="151"/>
      <c r="D71" s="91">
        <v>295</v>
      </c>
      <c r="E71" s="89"/>
      <c r="F71" s="89"/>
      <c r="G71" s="89"/>
      <c r="H71" s="35"/>
    </row>
    <row r="72" spans="1:8" ht="12.75">
      <c r="A72" s="156"/>
      <c r="B72" s="150"/>
      <c r="C72" s="151"/>
      <c r="D72" s="91">
        <v>296</v>
      </c>
      <c r="E72" s="89"/>
      <c r="F72" s="89"/>
      <c r="G72" s="89"/>
      <c r="H72" s="35"/>
    </row>
    <row r="73" spans="1:8" ht="12.75">
      <c r="A73" s="42" t="s">
        <v>44</v>
      </c>
      <c r="B73" s="90">
        <v>2400</v>
      </c>
      <c r="C73" s="91" t="s">
        <v>30</v>
      </c>
      <c r="D73" s="91" t="s">
        <v>30</v>
      </c>
      <c r="E73" s="89">
        <f>E74+E75+E76+E77+E78+E79</f>
        <v>0</v>
      </c>
      <c r="F73" s="89">
        <f>F74+F75+F76+F77+F78+F79</f>
        <v>0</v>
      </c>
      <c r="G73" s="89">
        <f>G74+G75+G76+G77+G78+G79</f>
        <v>0</v>
      </c>
      <c r="H73" s="35" t="s">
        <v>30</v>
      </c>
    </row>
    <row r="74" spans="1:8" ht="25.5">
      <c r="A74" s="48" t="s">
        <v>187</v>
      </c>
      <c r="B74" s="90">
        <v>2410</v>
      </c>
      <c r="C74" s="91">
        <v>613</v>
      </c>
      <c r="D74" s="46"/>
      <c r="E74" s="89"/>
      <c r="F74" s="89"/>
      <c r="G74" s="89"/>
      <c r="H74" s="35" t="s">
        <v>30</v>
      </c>
    </row>
    <row r="75" spans="1:8" ht="12.75">
      <c r="A75" s="48" t="s">
        <v>188</v>
      </c>
      <c r="B75" s="90">
        <v>2420</v>
      </c>
      <c r="C75" s="91">
        <v>623</v>
      </c>
      <c r="D75" s="46"/>
      <c r="E75" s="89"/>
      <c r="F75" s="89"/>
      <c r="G75" s="89"/>
      <c r="H75" s="35"/>
    </row>
    <row r="76" spans="1:8" ht="25.5">
      <c r="A76" s="48" t="s">
        <v>189</v>
      </c>
      <c r="B76" s="90">
        <v>2430</v>
      </c>
      <c r="C76" s="91">
        <v>634</v>
      </c>
      <c r="D76" s="46"/>
      <c r="E76" s="89"/>
      <c r="F76" s="89"/>
      <c r="G76" s="89"/>
      <c r="H76" s="35"/>
    </row>
    <row r="77" spans="1:8" ht="12.75">
      <c r="A77" s="48" t="s">
        <v>190</v>
      </c>
      <c r="B77" s="90">
        <v>2440</v>
      </c>
      <c r="C77" s="91">
        <v>810</v>
      </c>
      <c r="D77" s="46"/>
      <c r="E77" s="89"/>
      <c r="F77" s="89"/>
      <c r="G77" s="89"/>
      <c r="H77" s="35"/>
    </row>
    <row r="78" spans="1:8" ht="12.75">
      <c r="A78" s="42" t="s">
        <v>74</v>
      </c>
      <c r="B78" s="52">
        <v>2450</v>
      </c>
      <c r="C78" s="91">
        <v>862</v>
      </c>
      <c r="D78" s="46"/>
      <c r="E78" s="89"/>
      <c r="F78" s="89"/>
      <c r="G78" s="89"/>
      <c r="H78" s="35" t="s">
        <v>30</v>
      </c>
    </row>
    <row r="79" spans="1:8" ht="25.5">
      <c r="A79" s="48" t="s">
        <v>75</v>
      </c>
      <c r="B79" s="90">
        <v>2460</v>
      </c>
      <c r="C79" s="91">
        <v>863</v>
      </c>
      <c r="D79" s="46"/>
      <c r="E79" s="89"/>
      <c r="F79" s="89"/>
      <c r="G79" s="89"/>
      <c r="H79" s="35" t="s">
        <v>30</v>
      </c>
    </row>
    <row r="80" spans="1:8" ht="12.75">
      <c r="A80" s="42" t="s">
        <v>45</v>
      </c>
      <c r="B80" s="90">
        <v>2500</v>
      </c>
      <c r="C80" s="91" t="s">
        <v>30</v>
      </c>
      <c r="D80" s="91" t="s">
        <v>30</v>
      </c>
      <c r="E80" s="89">
        <f>E81</f>
        <v>0</v>
      </c>
      <c r="F80" s="89">
        <f>F81</f>
        <v>0</v>
      </c>
      <c r="G80" s="89">
        <f>G81</f>
        <v>0</v>
      </c>
      <c r="H80" s="35" t="s">
        <v>30</v>
      </c>
    </row>
    <row r="81" spans="1:8" ht="25.5">
      <c r="A81" s="48" t="s">
        <v>76</v>
      </c>
      <c r="B81" s="90">
        <v>2520</v>
      </c>
      <c r="C81" s="91">
        <v>831</v>
      </c>
      <c r="D81" s="91">
        <v>296</v>
      </c>
      <c r="E81" s="89"/>
      <c r="F81" s="89"/>
      <c r="G81" s="89"/>
      <c r="H81" s="35" t="s">
        <v>30</v>
      </c>
    </row>
    <row r="82" spans="1:8" ht="15.75">
      <c r="A82" s="42" t="s">
        <v>159</v>
      </c>
      <c r="B82" s="90">
        <v>2600</v>
      </c>
      <c r="C82" s="91" t="s">
        <v>30</v>
      </c>
      <c r="D82" s="91" t="s">
        <v>30</v>
      </c>
      <c r="E82" s="89">
        <f>E83+E84+E88+E109+E107</f>
        <v>76938600</v>
      </c>
      <c r="F82" s="89">
        <f>F83+F84+F88+F109+F107</f>
        <v>62452400</v>
      </c>
      <c r="G82" s="89">
        <f>G83+G84+G88+G109+G107</f>
        <v>58838000</v>
      </c>
      <c r="H82" s="92">
        <f>H83+H84+H88+H109+H107</f>
        <v>0</v>
      </c>
    </row>
    <row r="83" spans="1:8" ht="25.5">
      <c r="A83" s="48" t="s">
        <v>79</v>
      </c>
      <c r="B83" s="90">
        <v>2610</v>
      </c>
      <c r="C83" s="91">
        <v>241</v>
      </c>
      <c r="D83" s="46"/>
      <c r="E83" s="89"/>
      <c r="F83" s="89"/>
      <c r="G83" s="89"/>
      <c r="H83" s="32"/>
    </row>
    <row r="84" spans="1:8" ht="25.5">
      <c r="A84" s="48" t="s">
        <v>107</v>
      </c>
      <c r="B84" s="90">
        <v>2630</v>
      </c>
      <c r="C84" s="91">
        <v>243</v>
      </c>
      <c r="D84" s="91" t="s">
        <v>30</v>
      </c>
      <c r="E84" s="89">
        <f>E85+E86+E87</f>
        <v>0</v>
      </c>
      <c r="F84" s="89">
        <f>F85+F86+F87</f>
        <v>0</v>
      </c>
      <c r="G84" s="89">
        <f>G85+G86+G87</f>
        <v>0</v>
      </c>
      <c r="H84" s="17">
        <f>H85+H86+H87</f>
        <v>0</v>
      </c>
    </row>
    <row r="85" spans="1:8" ht="25.5">
      <c r="A85" s="48" t="s">
        <v>193</v>
      </c>
      <c r="B85" s="90">
        <v>2631</v>
      </c>
      <c r="C85" s="151">
        <v>243</v>
      </c>
      <c r="D85" s="91">
        <v>225</v>
      </c>
      <c r="E85" s="89"/>
      <c r="F85" s="89"/>
      <c r="G85" s="89"/>
      <c r="H85" s="32"/>
    </row>
    <row r="86" spans="1:8" ht="12.75">
      <c r="A86" s="48" t="s">
        <v>105</v>
      </c>
      <c r="B86" s="90">
        <v>2632</v>
      </c>
      <c r="C86" s="151"/>
      <c r="D86" s="91">
        <v>226</v>
      </c>
      <c r="E86" s="89"/>
      <c r="F86" s="89"/>
      <c r="G86" s="89"/>
      <c r="H86" s="32"/>
    </row>
    <row r="87" spans="1:8" ht="12.75">
      <c r="A87" s="48" t="s">
        <v>106</v>
      </c>
      <c r="B87" s="90">
        <v>2633</v>
      </c>
      <c r="C87" s="151"/>
      <c r="D87" s="91">
        <v>310</v>
      </c>
      <c r="E87" s="89"/>
      <c r="F87" s="89"/>
      <c r="G87" s="89"/>
      <c r="H87" s="32"/>
    </row>
    <row r="88" spans="1:8" ht="12.75">
      <c r="A88" s="42" t="s">
        <v>80</v>
      </c>
      <c r="B88" s="90">
        <v>2640</v>
      </c>
      <c r="C88" s="91">
        <v>244</v>
      </c>
      <c r="D88" s="91" t="s">
        <v>30</v>
      </c>
      <c r="E88" s="89">
        <f>E89+E90+E91+E92+E93+E94+E95+E96+E97+E98+E99+E100+E101+E102+E103+E104+E105+E106</f>
        <v>68974216.53</v>
      </c>
      <c r="F88" s="89">
        <f>F89+F90+F91+F92+F93+F94+F95+F96+F97+F98+F99+F100+F101+F102+F103+F104+F105+F106</f>
        <v>54082800</v>
      </c>
      <c r="G88" s="89">
        <f>G89+G90+G91+G92+G93+G94+G95+G96+G97+G98+G99+G100+G101+G102+G103+G104+G105+G106</f>
        <v>50468400</v>
      </c>
      <c r="H88" s="17">
        <f>H89+H90+H91+H92+H93+H94+H95+H96+H97+H98+H99+H100+H101+H102+H103+H104+H105+H106</f>
        <v>0</v>
      </c>
    </row>
    <row r="89" spans="1:8" ht="25.5">
      <c r="A89" s="53" t="s">
        <v>120</v>
      </c>
      <c r="B89" s="52"/>
      <c r="C89" s="151">
        <v>244</v>
      </c>
      <c r="D89" s="91">
        <v>221</v>
      </c>
      <c r="E89" s="89">
        <v>144000</v>
      </c>
      <c r="F89" s="89">
        <v>151200</v>
      </c>
      <c r="G89" s="89">
        <v>151200</v>
      </c>
      <c r="H89" s="36"/>
    </row>
    <row r="90" spans="1:8" ht="12.75">
      <c r="A90" s="27" t="s">
        <v>121</v>
      </c>
      <c r="B90" s="52"/>
      <c r="C90" s="151"/>
      <c r="D90" s="91">
        <v>222</v>
      </c>
      <c r="E90" s="89"/>
      <c r="F90" s="89"/>
      <c r="G90" s="89"/>
      <c r="H90" s="36"/>
    </row>
    <row r="91" spans="1:8" ht="12.75">
      <c r="A91" s="27" t="s">
        <v>119</v>
      </c>
      <c r="B91" s="52"/>
      <c r="C91" s="151"/>
      <c r="D91" s="91">
        <v>223</v>
      </c>
      <c r="E91" s="89">
        <v>1779416.53</v>
      </c>
      <c r="F91" s="89">
        <v>1861500</v>
      </c>
      <c r="G91" s="89">
        <v>1861500</v>
      </c>
      <c r="H91" s="36"/>
    </row>
    <row r="92" spans="1:8" ht="12.75">
      <c r="A92" s="27" t="s">
        <v>152</v>
      </c>
      <c r="B92" s="52"/>
      <c r="C92" s="151"/>
      <c r="D92" s="91">
        <v>224</v>
      </c>
      <c r="E92" s="89"/>
      <c r="F92" s="89"/>
      <c r="G92" s="89"/>
      <c r="H92" s="36"/>
    </row>
    <row r="93" spans="1:8" ht="12.75">
      <c r="A93" s="27" t="s">
        <v>118</v>
      </c>
      <c r="B93" s="52"/>
      <c r="C93" s="151"/>
      <c r="D93" s="91">
        <v>225</v>
      </c>
      <c r="E93" s="89">
        <v>14048900</v>
      </c>
      <c r="F93" s="89">
        <v>6348900</v>
      </c>
      <c r="G93" s="89">
        <v>4150000</v>
      </c>
      <c r="H93" s="36"/>
    </row>
    <row r="94" spans="1:8" ht="12.75">
      <c r="A94" s="27" t="s">
        <v>105</v>
      </c>
      <c r="B94" s="52"/>
      <c r="C94" s="151"/>
      <c r="D94" s="91">
        <v>226</v>
      </c>
      <c r="E94" s="89">
        <v>1717000</v>
      </c>
      <c r="F94" s="89">
        <v>1715200</v>
      </c>
      <c r="G94" s="89">
        <v>1129600</v>
      </c>
      <c r="H94" s="36"/>
    </row>
    <row r="95" spans="1:8" ht="12.75">
      <c r="A95" s="27" t="s">
        <v>117</v>
      </c>
      <c r="B95" s="52"/>
      <c r="C95" s="151"/>
      <c r="D95" s="91">
        <v>227</v>
      </c>
      <c r="E95" s="89">
        <v>24000</v>
      </c>
      <c r="F95" s="89">
        <v>24000</v>
      </c>
      <c r="G95" s="89">
        <v>24000</v>
      </c>
      <c r="H95" s="36"/>
    </row>
    <row r="96" spans="1:8" ht="12.75">
      <c r="A96" s="27" t="s">
        <v>106</v>
      </c>
      <c r="B96" s="52"/>
      <c r="C96" s="151"/>
      <c r="D96" s="91">
        <v>310</v>
      </c>
      <c r="E96" s="89">
        <v>1742000</v>
      </c>
      <c r="F96" s="89"/>
      <c r="G96" s="89"/>
      <c r="H96" s="36"/>
    </row>
    <row r="97" spans="1:8" ht="25.5">
      <c r="A97" s="53" t="s">
        <v>116</v>
      </c>
      <c r="B97" s="52"/>
      <c r="C97" s="151"/>
      <c r="D97" s="91">
        <v>341</v>
      </c>
      <c r="E97" s="89">
        <v>1300000</v>
      </c>
      <c r="F97" s="89">
        <v>65000</v>
      </c>
      <c r="G97" s="89">
        <v>0</v>
      </c>
      <c r="H97" s="36"/>
    </row>
    <row r="98" spans="1:8" ht="12.75">
      <c r="A98" s="27" t="s">
        <v>115</v>
      </c>
      <c r="B98" s="52"/>
      <c r="C98" s="151"/>
      <c r="D98" s="91">
        <v>342</v>
      </c>
      <c r="E98" s="89">
        <v>29997600</v>
      </c>
      <c r="F98" s="89">
        <v>29997600</v>
      </c>
      <c r="G98" s="89">
        <v>29997600</v>
      </c>
      <c r="H98" s="36"/>
    </row>
    <row r="99" spans="1:8" ht="12.75">
      <c r="A99" s="27" t="s">
        <v>114</v>
      </c>
      <c r="B99" s="52"/>
      <c r="C99" s="151"/>
      <c r="D99" s="91">
        <v>343</v>
      </c>
      <c r="E99" s="89">
        <v>1200000</v>
      </c>
      <c r="F99" s="89">
        <v>1200000</v>
      </c>
      <c r="G99" s="89">
        <v>1200000</v>
      </c>
      <c r="H99" s="36"/>
    </row>
    <row r="100" spans="1:8" ht="12.75">
      <c r="A100" s="27" t="s">
        <v>194</v>
      </c>
      <c r="B100" s="52"/>
      <c r="C100" s="151"/>
      <c r="D100" s="91">
        <v>344</v>
      </c>
      <c r="E100" s="89">
        <v>200000</v>
      </c>
      <c r="F100" s="89">
        <v>0</v>
      </c>
      <c r="G100" s="89">
        <v>0</v>
      </c>
      <c r="H100" s="36"/>
    </row>
    <row r="101" spans="1:8" ht="12.75">
      <c r="A101" s="27" t="s">
        <v>122</v>
      </c>
      <c r="B101" s="52"/>
      <c r="C101" s="151"/>
      <c r="D101" s="91">
        <v>345</v>
      </c>
      <c r="E101" s="89">
        <v>13586000</v>
      </c>
      <c r="F101" s="89">
        <v>12119400</v>
      </c>
      <c r="G101" s="89">
        <v>11354500</v>
      </c>
      <c r="H101" s="36"/>
    </row>
    <row r="102" spans="1:8" ht="12.75">
      <c r="A102" s="27" t="s">
        <v>123</v>
      </c>
      <c r="B102" s="52"/>
      <c r="C102" s="151"/>
      <c r="D102" s="91">
        <v>346</v>
      </c>
      <c r="E102" s="89">
        <v>3235300</v>
      </c>
      <c r="F102" s="89">
        <v>600000</v>
      </c>
      <c r="G102" s="89">
        <v>600000</v>
      </c>
      <c r="H102" s="36"/>
    </row>
    <row r="103" spans="1:8" ht="12.75">
      <c r="A103" s="27" t="s">
        <v>124</v>
      </c>
      <c r="B103" s="52"/>
      <c r="C103" s="151"/>
      <c r="D103" s="91">
        <v>347</v>
      </c>
      <c r="E103" s="89"/>
      <c r="F103" s="89"/>
      <c r="G103" s="89"/>
      <c r="H103" s="36"/>
    </row>
    <row r="104" spans="1:8" ht="12.75">
      <c r="A104" s="27" t="s">
        <v>125</v>
      </c>
      <c r="B104" s="52"/>
      <c r="C104" s="151"/>
      <c r="D104" s="91">
        <v>349</v>
      </c>
      <c r="E104" s="89"/>
      <c r="F104" s="89"/>
      <c r="G104" s="89"/>
      <c r="H104" s="36"/>
    </row>
    <row r="105" spans="1:8" ht="25.5">
      <c r="A105" s="53" t="s">
        <v>126</v>
      </c>
      <c r="B105" s="52"/>
      <c r="C105" s="151"/>
      <c r="D105" s="91">
        <v>352</v>
      </c>
      <c r="E105" s="89"/>
      <c r="F105" s="89"/>
      <c r="G105" s="89"/>
      <c r="H105" s="36"/>
    </row>
    <row r="106" spans="1:8" ht="25.5">
      <c r="A106" s="53" t="s">
        <v>127</v>
      </c>
      <c r="B106" s="52"/>
      <c r="C106" s="151"/>
      <c r="D106" s="91">
        <v>353</v>
      </c>
      <c r="E106" s="89"/>
      <c r="F106" s="89"/>
      <c r="G106" s="89"/>
      <c r="H106" s="36"/>
    </row>
    <row r="107" spans="1:8" ht="12.75">
      <c r="A107" s="53" t="s">
        <v>210</v>
      </c>
      <c r="B107" s="52">
        <v>2641</v>
      </c>
      <c r="C107" s="91">
        <v>247</v>
      </c>
      <c r="D107" s="91" t="s">
        <v>30</v>
      </c>
      <c r="E107" s="89">
        <f>E108</f>
        <v>7964383.47</v>
      </c>
      <c r="F107" s="89">
        <f>F108</f>
        <v>8369600</v>
      </c>
      <c r="G107" s="89">
        <f>G108</f>
        <v>8369600</v>
      </c>
      <c r="H107" s="92">
        <f>H108</f>
        <v>0</v>
      </c>
    </row>
    <row r="108" spans="1:8" ht="25.5">
      <c r="A108" s="53" t="s">
        <v>209</v>
      </c>
      <c r="B108" s="52"/>
      <c r="C108" s="91">
        <v>247</v>
      </c>
      <c r="D108" s="91">
        <v>223</v>
      </c>
      <c r="E108" s="89">
        <v>7964383.47</v>
      </c>
      <c r="F108" s="89">
        <v>8369600</v>
      </c>
      <c r="G108" s="89">
        <v>8369600</v>
      </c>
      <c r="H108" s="36"/>
    </row>
    <row r="109" spans="1:8" ht="25.5">
      <c r="A109" s="53" t="s">
        <v>81</v>
      </c>
      <c r="B109" s="90">
        <v>2650</v>
      </c>
      <c r="C109" s="91">
        <v>400</v>
      </c>
      <c r="D109" s="91" t="s">
        <v>30</v>
      </c>
      <c r="E109" s="89">
        <f>E110+E111+E112+E113+E114</f>
        <v>0</v>
      </c>
      <c r="F109" s="89">
        <f>F110+F111+F112+F113+F114</f>
        <v>0</v>
      </c>
      <c r="G109" s="89">
        <f>G110+G111+G112+G113+G114</f>
        <v>0</v>
      </c>
      <c r="H109" s="17">
        <f>H110+H111+H112+H113+H114</f>
        <v>0</v>
      </c>
    </row>
    <row r="110" spans="1:8" ht="18.75" customHeight="1">
      <c r="A110" s="161" t="s">
        <v>82</v>
      </c>
      <c r="B110" s="150">
        <v>2651</v>
      </c>
      <c r="C110" s="151">
        <v>406</v>
      </c>
      <c r="D110" s="91">
        <v>310</v>
      </c>
      <c r="E110" s="89"/>
      <c r="F110" s="89"/>
      <c r="G110" s="89"/>
      <c r="H110" s="36"/>
    </row>
    <row r="111" spans="1:8" ht="18.75" customHeight="1">
      <c r="A111" s="162"/>
      <c r="B111" s="150"/>
      <c r="C111" s="151"/>
      <c r="D111" s="91">
        <v>330</v>
      </c>
      <c r="E111" s="89"/>
      <c r="F111" s="89"/>
      <c r="G111" s="89"/>
      <c r="H111" s="36"/>
    </row>
    <row r="112" spans="1:8" ht="12.75" customHeight="1">
      <c r="A112" s="161" t="s">
        <v>83</v>
      </c>
      <c r="B112" s="150">
        <v>2652</v>
      </c>
      <c r="C112" s="151">
        <v>407</v>
      </c>
      <c r="D112" s="54">
        <v>225</v>
      </c>
      <c r="E112" s="89"/>
      <c r="F112" s="89"/>
      <c r="G112" s="89"/>
      <c r="H112" s="36"/>
    </row>
    <row r="113" spans="1:8" ht="12.75">
      <c r="A113" s="160"/>
      <c r="B113" s="150"/>
      <c r="C113" s="151"/>
      <c r="D113" s="54">
        <v>226</v>
      </c>
      <c r="E113" s="89"/>
      <c r="F113" s="89"/>
      <c r="G113" s="89"/>
      <c r="H113" s="36"/>
    </row>
    <row r="114" spans="1:8" ht="13.5" customHeight="1">
      <c r="A114" s="156"/>
      <c r="B114" s="150"/>
      <c r="C114" s="151"/>
      <c r="D114" s="54">
        <v>310</v>
      </c>
      <c r="E114" s="89"/>
      <c r="F114" s="89"/>
      <c r="G114" s="89"/>
      <c r="H114" s="36"/>
    </row>
    <row r="115" spans="1:8" ht="15.75">
      <c r="A115" s="49" t="s">
        <v>160</v>
      </c>
      <c r="B115" s="50">
        <v>3000</v>
      </c>
      <c r="C115" s="51">
        <v>100</v>
      </c>
      <c r="D115" s="51" t="s">
        <v>30</v>
      </c>
      <c r="E115" s="55">
        <f>E116+E117+E118</f>
        <v>0</v>
      </c>
      <c r="F115" s="55">
        <f>F116+F117+F118</f>
        <v>0</v>
      </c>
      <c r="G115" s="55">
        <f>G116+G117+G118</f>
        <v>0</v>
      </c>
      <c r="H115" s="37" t="s">
        <v>30</v>
      </c>
    </row>
    <row r="116" spans="1:8" ht="28.5">
      <c r="A116" s="48" t="s">
        <v>161</v>
      </c>
      <c r="B116" s="90">
        <v>3010</v>
      </c>
      <c r="C116" s="46"/>
      <c r="D116" s="46"/>
      <c r="E116" s="89"/>
      <c r="F116" s="89"/>
      <c r="G116" s="89"/>
      <c r="H116" s="35" t="s">
        <v>30</v>
      </c>
    </row>
    <row r="117" spans="1:8" ht="14.25">
      <c r="A117" s="42" t="s">
        <v>191</v>
      </c>
      <c r="B117" s="90">
        <v>3020</v>
      </c>
      <c r="C117" s="46"/>
      <c r="D117" s="46"/>
      <c r="E117" s="89"/>
      <c r="F117" s="89"/>
      <c r="G117" s="89"/>
      <c r="H117" s="35" t="s">
        <v>30</v>
      </c>
    </row>
    <row r="118" spans="1:8" ht="15.75">
      <c r="A118" s="42" t="s">
        <v>162</v>
      </c>
      <c r="B118" s="90">
        <v>3030</v>
      </c>
      <c r="C118" s="46"/>
      <c r="D118" s="46"/>
      <c r="E118" s="89"/>
      <c r="F118" s="89"/>
      <c r="G118" s="89"/>
      <c r="H118" s="35" t="s">
        <v>30</v>
      </c>
    </row>
    <row r="119" spans="1:8" ht="12.75">
      <c r="A119" s="49" t="s">
        <v>141</v>
      </c>
      <c r="B119" s="50">
        <v>4000</v>
      </c>
      <c r="C119" s="51" t="s">
        <v>30</v>
      </c>
      <c r="D119" s="51" t="s">
        <v>30</v>
      </c>
      <c r="E119" s="55">
        <f>E120</f>
        <v>0</v>
      </c>
      <c r="F119" s="55">
        <f>F120</f>
        <v>0</v>
      </c>
      <c r="G119" s="55">
        <f>G120</f>
        <v>0</v>
      </c>
      <c r="H119" s="35" t="s">
        <v>30</v>
      </c>
    </row>
    <row r="120" spans="1:8" ht="25.5">
      <c r="A120" s="56" t="s">
        <v>108</v>
      </c>
      <c r="B120" s="90">
        <v>4010</v>
      </c>
      <c r="C120" s="91">
        <v>610</v>
      </c>
      <c r="D120" s="46"/>
      <c r="E120" s="89"/>
      <c r="F120" s="89"/>
      <c r="G120" s="89"/>
      <c r="H120" s="35" t="s">
        <v>30</v>
      </c>
    </row>
    <row r="121" spans="1:8" ht="13.5" thickBot="1">
      <c r="A121" s="48"/>
      <c r="B121" s="57"/>
      <c r="C121" s="58"/>
      <c r="D121" s="58"/>
      <c r="E121" s="59"/>
      <c r="F121" s="59"/>
      <c r="G121" s="59"/>
      <c r="H121" s="39"/>
    </row>
    <row r="122" spans="1:7" ht="15" customHeight="1">
      <c r="A122" s="60"/>
      <c r="B122" s="60"/>
      <c r="C122" s="60"/>
      <c r="D122" s="60"/>
      <c r="E122" s="60"/>
      <c r="F122" s="60"/>
      <c r="G122" s="60"/>
    </row>
    <row r="123" spans="1:7" ht="12.75">
      <c r="A123" s="60" t="s">
        <v>227</v>
      </c>
      <c r="B123" s="60"/>
      <c r="C123" s="60"/>
      <c r="D123" s="60" t="s">
        <v>229</v>
      </c>
      <c r="E123" s="60"/>
      <c r="F123" s="60"/>
      <c r="G123" s="60"/>
    </row>
    <row r="124" spans="1:7" ht="9.75" customHeight="1">
      <c r="A124" s="61" t="s">
        <v>228</v>
      </c>
      <c r="B124" s="60"/>
      <c r="C124" s="60"/>
      <c r="D124" s="60"/>
      <c r="E124" s="60"/>
      <c r="F124" s="60"/>
      <c r="G124" s="60"/>
    </row>
    <row r="125" spans="1:7" ht="12.75">
      <c r="A125" s="60" t="s">
        <v>230</v>
      </c>
      <c r="B125" s="60"/>
      <c r="C125" s="60"/>
      <c r="D125" s="60"/>
      <c r="E125" s="60"/>
      <c r="F125" s="60"/>
      <c r="G125" s="60"/>
    </row>
    <row r="126" spans="1:7" ht="10.5" customHeight="1">
      <c r="A126" s="61" t="s">
        <v>142</v>
      </c>
      <c r="B126" s="60"/>
      <c r="C126" s="60"/>
      <c r="D126" s="60"/>
      <c r="E126" s="60"/>
      <c r="F126" s="60"/>
      <c r="G126" s="60"/>
    </row>
    <row r="127" spans="1:7" ht="12.75">
      <c r="A127" s="60" t="s">
        <v>242</v>
      </c>
      <c r="B127" s="60"/>
      <c r="C127" s="60"/>
      <c r="D127" s="60"/>
      <c r="E127" s="60"/>
      <c r="F127" s="60"/>
      <c r="G127" s="60"/>
    </row>
    <row r="128" spans="1:7" ht="10.5" customHeight="1">
      <c r="A128" s="61" t="s">
        <v>243</v>
      </c>
      <c r="B128" s="60"/>
      <c r="C128" s="60"/>
      <c r="D128" s="60"/>
      <c r="E128" s="60"/>
      <c r="F128" s="60"/>
      <c r="G128" s="60"/>
    </row>
    <row r="129" spans="1:7" ht="12.75">
      <c r="A129" s="60"/>
      <c r="B129" s="60"/>
      <c r="C129" s="60"/>
      <c r="D129" s="60"/>
      <c r="E129" s="60"/>
      <c r="F129" s="60"/>
      <c r="G129" s="60"/>
    </row>
    <row r="131" spans="1:8" ht="22.5" customHeight="1">
      <c r="A131" s="163" t="s">
        <v>163</v>
      </c>
      <c r="B131" s="163"/>
      <c r="C131" s="163"/>
      <c r="D131" s="163"/>
      <c r="E131" s="163"/>
      <c r="F131" s="163"/>
      <c r="G131" s="163"/>
      <c r="H131" s="163"/>
    </row>
    <row r="132" spans="1:8" ht="21.75" customHeight="1">
      <c r="A132" s="163" t="s">
        <v>164</v>
      </c>
      <c r="B132" s="163"/>
      <c r="C132" s="163"/>
      <c r="D132" s="163"/>
      <c r="E132" s="163"/>
      <c r="F132" s="163"/>
      <c r="G132" s="163"/>
      <c r="H132" s="163"/>
    </row>
    <row r="133" spans="1:8" ht="12.75">
      <c r="A133" s="163" t="s">
        <v>165</v>
      </c>
      <c r="B133" s="163"/>
      <c r="C133" s="163"/>
      <c r="D133" s="163"/>
      <c r="E133" s="163"/>
      <c r="F133" s="163"/>
      <c r="G133" s="163"/>
      <c r="H133" s="163"/>
    </row>
  </sheetData>
  <sheetProtection/>
  <mergeCells count="49">
    <mergeCell ref="A112:A114"/>
    <mergeCell ref="B112:B114"/>
    <mergeCell ref="C112:C114"/>
    <mergeCell ref="A131:H131"/>
    <mergeCell ref="A132:H132"/>
    <mergeCell ref="A133:H133"/>
    <mergeCell ref="A68:A72"/>
    <mergeCell ref="B68:B72"/>
    <mergeCell ref="C68:C72"/>
    <mergeCell ref="C85:C87"/>
    <mergeCell ref="C89:C106"/>
    <mergeCell ref="A110:A111"/>
    <mergeCell ref="B110:B111"/>
    <mergeCell ref="C110:C111"/>
    <mergeCell ref="G27:G28"/>
    <mergeCell ref="H27:H28"/>
    <mergeCell ref="B42:B43"/>
    <mergeCell ref="C42:C43"/>
    <mergeCell ref="A44:A47"/>
    <mergeCell ref="B44:B47"/>
    <mergeCell ref="C44:C47"/>
    <mergeCell ref="A27:A28"/>
    <mergeCell ref="B27:B28"/>
    <mergeCell ref="C27:C28"/>
    <mergeCell ref="D27:D28"/>
    <mergeCell ref="E27:E28"/>
    <mergeCell ref="F27:F28"/>
    <mergeCell ref="G11:G12"/>
    <mergeCell ref="H11:H12"/>
    <mergeCell ref="A24:A25"/>
    <mergeCell ref="B24:B25"/>
    <mergeCell ref="C24:C25"/>
    <mergeCell ref="D24:D25"/>
    <mergeCell ref="E24:E25"/>
    <mergeCell ref="F24:F25"/>
    <mergeCell ref="G24:G25"/>
    <mergeCell ref="H24:H25"/>
    <mergeCell ref="A11:A12"/>
    <mergeCell ref="B11:B12"/>
    <mergeCell ref="C11:C12"/>
    <mergeCell ref="D11:D12"/>
    <mergeCell ref="E11:E12"/>
    <mergeCell ref="F11:F12"/>
    <mergeCell ref="A2:H2"/>
    <mergeCell ref="A4:A5"/>
    <mergeCell ref="B4:B5"/>
    <mergeCell ref="C4:C5"/>
    <mergeCell ref="D4:D5"/>
    <mergeCell ref="E4:H4"/>
  </mergeCells>
  <printOptions/>
  <pageMargins left="0.3937007874015748" right="0.3937007874015748" top="0.3937007874015748" bottom="0.3937007874015748" header="0.31496062992125984" footer="0.31496062992125984"/>
  <pageSetup fitToHeight="5"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2:H133"/>
  <sheetViews>
    <sheetView zoomScalePageLayoutView="0" workbookViewId="0" topLeftCell="A10">
      <selection activeCell="G109" sqref="G109"/>
    </sheetView>
  </sheetViews>
  <sheetFormatPr defaultColWidth="9.00390625" defaultRowHeight="12.75"/>
  <cols>
    <col min="1" max="1" width="78.00390625" style="7" customWidth="1"/>
    <col min="2" max="2" width="7.125" style="7" customWidth="1"/>
    <col min="3" max="3" width="13.125" style="7" customWidth="1"/>
    <col min="4" max="4" width="13.25390625" style="7" customWidth="1"/>
    <col min="5" max="5" width="14.125" style="7" customWidth="1"/>
    <col min="6" max="6" width="14.875" style="7" customWidth="1"/>
    <col min="7" max="7" width="14.25390625" style="7" customWidth="1"/>
    <col min="8" max="8" width="12.25390625" style="7" customWidth="1"/>
    <col min="9" max="16384" width="9.125" style="7" customWidth="1"/>
  </cols>
  <sheetData>
    <row r="2" spans="1:8" ht="27" customHeight="1">
      <c r="A2" s="127" t="s">
        <v>148</v>
      </c>
      <c r="B2" s="128"/>
      <c r="C2" s="128"/>
      <c r="D2" s="128"/>
      <c r="E2" s="128"/>
      <c r="F2" s="128"/>
      <c r="G2" s="128"/>
      <c r="H2" s="128"/>
    </row>
    <row r="4" spans="1:8" ht="12.75">
      <c r="A4" s="129" t="s">
        <v>0</v>
      </c>
      <c r="B4" s="131" t="s">
        <v>1</v>
      </c>
      <c r="C4" s="131" t="s">
        <v>138</v>
      </c>
      <c r="D4" s="132" t="s">
        <v>139</v>
      </c>
      <c r="E4" s="134" t="s">
        <v>4</v>
      </c>
      <c r="F4" s="135"/>
      <c r="G4" s="135"/>
      <c r="H4" s="136"/>
    </row>
    <row r="5" spans="1:8" ht="63" customHeight="1">
      <c r="A5" s="130"/>
      <c r="B5" s="130"/>
      <c r="C5" s="130"/>
      <c r="D5" s="133"/>
      <c r="E5" s="9" t="s">
        <v>245</v>
      </c>
      <c r="F5" s="9" t="s">
        <v>246</v>
      </c>
      <c r="G5" s="9" t="s">
        <v>247</v>
      </c>
      <c r="H5" s="9" t="s">
        <v>3</v>
      </c>
    </row>
    <row r="6" spans="1:8" ht="13.5" thickBot="1">
      <c r="A6" s="8">
        <v>1</v>
      </c>
      <c r="B6" s="10">
        <v>2</v>
      </c>
      <c r="C6" s="10">
        <v>3</v>
      </c>
      <c r="D6" s="10">
        <v>4</v>
      </c>
      <c r="E6" s="10">
        <v>5</v>
      </c>
      <c r="F6" s="10">
        <v>6</v>
      </c>
      <c r="G6" s="10">
        <v>7</v>
      </c>
      <c r="H6" s="10">
        <v>8</v>
      </c>
    </row>
    <row r="7" spans="1:8" ht="15.75">
      <c r="A7" s="11" t="s">
        <v>157</v>
      </c>
      <c r="B7" s="12" t="s">
        <v>29</v>
      </c>
      <c r="C7" s="13" t="s">
        <v>30</v>
      </c>
      <c r="D7" s="13" t="s">
        <v>30</v>
      </c>
      <c r="E7" s="14"/>
      <c r="F7" s="14"/>
      <c r="G7" s="14"/>
      <c r="H7" s="31"/>
    </row>
    <row r="8" spans="1:8" ht="15.75">
      <c r="A8" s="11" t="s">
        <v>158</v>
      </c>
      <c r="B8" s="15" t="s">
        <v>31</v>
      </c>
      <c r="C8" s="8" t="s">
        <v>30</v>
      </c>
      <c r="D8" s="8" t="s">
        <v>30</v>
      </c>
      <c r="E8" s="16"/>
      <c r="F8" s="16"/>
      <c r="G8" s="16"/>
      <c r="H8" s="32"/>
    </row>
    <row r="9" spans="1:8" ht="12.75">
      <c r="A9" s="18" t="s">
        <v>32</v>
      </c>
      <c r="B9" s="19" t="s">
        <v>33</v>
      </c>
      <c r="C9" s="20" t="s">
        <v>30</v>
      </c>
      <c r="D9" s="20" t="s">
        <v>30</v>
      </c>
      <c r="E9" s="33">
        <f>E10+E13+E23+E26+E31+E34</f>
        <v>112389500</v>
      </c>
      <c r="F9" s="33">
        <f>F10+F13+F23+F26+F31+F34</f>
        <v>114664600</v>
      </c>
      <c r="G9" s="33">
        <f>G10+G13+G23+G26+G31+G34</f>
        <v>117417700</v>
      </c>
      <c r="H9" s="34">
        <f>H10+H13+H23+H26+H31+H34</f>
        <v>0</v>
      </c>
    </row>
    <row r="10" spans="1:8" ht="25.5">
      <c r="A10" s="21" t="s">
        <v>84</v>
      </c>
      <c r="B10" s="15" t="s">
        <v>34</v>
      </c>
      <c r="C10" s="8">
        <v>120</v>
      </c>
      <c r="D10" s="8" t="s">
        <v>30</v>
      </c>
      <c r="E10" s="16">
        <f>E11</f>
        <v>0</v>
      </c>
      <c r="F10" s="16">
        <f>F11</f>
        <v>0</v>
      </c>
      <c r="G10" s="16">
        <f>G11</f>
        <v>0</v>
      </c>
      <c r="H10" s="17">
        <f>H11</f>
        <v>0</v>
      </c>
    </row>
    <row r="11" spans="1:8" ht="12.75">
      <c r="A11" s="139" t="s">
        <v>86</v>
      </c>
      <c r="B11" s="141" t="s">
        <v>35</v>
      </c>
      <c r="C11" s="129">
        <v>120</v>
      </c>
      <c r="D11" s="142"/>
      <c r="E11" s="142"/>
      <c r="F11" s="142"/>
      <c r="G11" s="142"/>
      <c r="H11" s="145"/>
    </row>
    <row r="12" spans="1:8" ht="12.75">
      <c r="A12" s="140"/>
      <c r="B12" s="141"/>
      <c r="C12" s="129"/>
      <c r="D12" s="129"/>
      <c r="E12" s="129"/>
      <c r="F12" s="129"/>
      <c r="G12" s="129"/>
      <c r="H12" s="138"/>
    </row>
    <row r="13" spans="1:8" ht="12.75">
      <c r="A13" s="11" t="s">
        <v>85</v>
      </c>
      <c r="B13" s="15" t="s">
        <v>36</v>
      </c>
      <c r="C13" s="8">
        <v>130</v>
      </c>
      <c r="D13" s="8" t="s">
        <v>30</v>
      </c>
      <c r="E13" s="16">
        <f>E14+E15+E16</f>
        <v>112389500</v>
      </c>
      <c r="F13" s="16">
        <f>F14+F15+F16</f>
        <v>114664600</v>
      </c>
      <c r="G13" s="16">
        <f>G14+G15+G16</f>
        <v>117417700</v>
      </c>
      <c r="H13" s="17">
        <f>H14+H15+H16</f>
        <v>0</v>
      </c>
    </row>
    <row r="14" spans="1:8" ht="53.25" customHeight="1">
      <c r="A14" s="21" t="s">
        <v>87</v>
      </c>
      <c r="B14" s="15" t="s">
        <v>37</v>
      </c>
      <c r="C14" s="8">
        <v>130</v>
      </c>
      <c r="D14" s="23"/>
      <c r="E14" s="16">
        <v>112389500</v>
      </c>
      <c r="F14" s="16">
        <v>114664600</v>
      </c>
      <c r="G14" s="16">
        <v>117417700</v>
      </c>
      <c r="H14" s="32"/>
    </row>
    <row r="15" spans="1:8" ht="25.5">
      <c r="A15" s="21" t="s">
        <v>88</v>
      </c>
      <c r="B15" s="15" t="s">
        <v>38</v>
      </c>
      <c r="C15" s="8">
        <v>130</v>
      </c>
      <c r="D15" s="23"/>
      <c r="E15" s="16"/>
      <c r="F15" s="16"/>
      <c r="G15" s="16"/>
      <c r="H15" s="32"/>
    </row>
    <row r="16" spans="1:8" ht="38.25">
      <c r="A16" s="21" t="s">
        <v>192</v>
      </c>
      <c r="B16" s="15" t="s">
        <v>97</v>
      </c>
      <c r="C16" s="8">
        <v>130</v>
      </c>
      <c r="D16" s="23"/>
      <c r="E16" s="16">
        <f>E17+E18+E19+E20</f>
        <v>0</v>
      </c>
      <c r="F16" s="16">
        <f>F17+F18+F19+F20</f>
        <v>0</v>
      </c>
      <c r="G16" s="16">
        <f>G17+G18+G19+G20</f>
        <v>0</v>
      </c>
      <c r="H16" s="17">
        <f>H17+H18+H19+H20</f>
        <v>0</v>
      </c>
    </row>
    <row r="17" spans="1:8" ht="89.25">
      <c r="A17" s="21" t="s">
        <v>231</v>
      </c>
      <c r="B17" s="15"/>
      <c r="C17" s="8"/>
      <c r="D17" s="23"/>
      <c r="E17" s="16"/>
      <c r="F17" s="16"/>
      <c r="G17" s="16"/>
      <c r="H17" s="32"/>
    </row>
    <row r="18" spans="1:8" ht="12.75">
      <c r="A18" s="21" t="s">
        <v>96</v>
      </c>
      <c r="B18" s="15"/>
      <c r="C18" s="8"/>
      <c r="D18" s="23"/>
      <c r="E18" s="16"/>
      <c r="F18" s="16"/>
      <c r="G18" s="16"/>
      <c r="H18" s="32"/>
    </row>
    <row r="19" spans="1:8" ht="12.75">
      <c r="A19" s="21"/>
      <c r="B19" s="15"/>
      <c r="C19" s="8"/>
      <c r="D19" s="23"/>
      <c r="E19" s="16"/>
      <c r="F19" s="16"/>
      <c r="G19" s="16"/>
      <c r="H19" s="32"/>
    </row>
    <row r="20" spans="1:8" ht="12.75">
      <c r="A20" s="11"/>
      <c r="B20" s="15"/>
      <c r="C20" s="23"/>
      <c r="D20" s="23"/>
      <c r="E20" s="16"/>
      <c r="F20" s="16"/>
      <c r="G20" s="16"/>
      <c r="H20" s="32"/>
    </row>
    <row r="21" spans="1:8" ht="12.75">
      <c r="A21" s="42" t="s">
        <v>99</v>
      </c>
      <c r="B21" s="62" t="s">
        <v>98</v>
      </c>
      <c r="C21" s="54">
        <v>130</v>
      </c>
      <c r="D21" s="46"/>
      <c r="E21" s="89"/>
      <c r="F21" s="89"/>
      <c r="G21" s="89"/>
      <c r="H21" s="63"/>
    </row>
    <row r="22" spans="1:8" ht="12.75">
      <c r="A22" s="42" t="s">
        <v>100</v>
      </c>
      <c r="B22" s="62" t="s">
        <v>101</v>
      </c>
      <c r="C22" s="54">
        <v>130</v>
      </c>
      <c r="D22" s="46"/>
      <c r="E22" s="89"/>
      <c r="F22" s="89"/>
      <c r="G22" s="89"/>
      <c r="H22" s="63"/>
    </row>
    <row r="23" spans="1:8" ht="12.75">
      <c r="A23" s="42" t="s">
        <v>89</v>
      </c>
      <c r="B23" s="62" t="s">
        <v>39</v>
      </c>
      <c r="C23" s="91">
        <v>140</v>
      </c>
      <c r="D23" s="91" t="s">
        <v>30</v>
      </c>
      <c r="E23" s="89">
        <f>E24</f>
        <v>0</v>
      </c>
      <c r="F23" s="89">
        <f>F24</f>
        <v>0</v>
      </c>
      <c r="G23" s="89">
        <f>G24</f>
        <v>0</v>
      </c>
      <c r="H23" s="92">
        <f>H24</f>
        <v>0</v>
      </c>
    </row>
    <row r="24" spans="1:8" ht="9" customHeight="1">
      <c r="A24" s="165" t="s">
        <v>90</v>
      </c>
      <c r="B24" s="150">
        <v>1310</v>
      </c>
      <c r="C24" s="151">
        <v>140</v>
      </c>
      <c r="D24" s="151"/>
      <c r="E24" s="144"/>
      <c r="F24" s="144"/>
      <c r="G24" s="144"/>
      <c r="H24" s="167"/>
    </row>
    <row r="25" spans="1:8" ht="15" customHeight="1">
      <c r="A25" s="166"/>
      <c r="B25" s="150"/>
      <c r="C25" s="151"/>
      <c r="D25" s="151"/>
      <c r="E25" s="144"/>
      <c r="F25" s="144"/>
      <c r="G25" s="144"/>
      <c r="H25" s="167"/>
    </row>
    <row r="26" spans="1:8" ht="12.75">
      <c r="A26" s="42" t="s">
        <v>91</v>
      </c>
      <c r="B26" s="90">
        <v>1400</v>
      </c>
      <c r="C26" s="91">
        <v>150</v>
      </c>
      <c r="D26" s="91" t="s">
        <v>30</v>
      </c>
      <c r="E26" s="89">
        <f>E27+E29+E30</f>
        <v>0</v>
      </c>
      <c r="F26" s="89">
        <f>F27+F29+F30</f>
        <v>0</v>
      </c>
      <c r="G26" s="89">
        <f>G27+G29+G30</f>
        <v>0</v>
      </c>
      <c r="H26" s="92">
        <f>H27+H29+H30</f>
        <v>0</v>
      </c>
    </row>
    <row r="27" spans="1:8" ht="12.75">
      <c r="A27" s="155" t="s">
        <v>92</v>
      </c>
      <c r="B27" s="157">
        <v>1410</v>
      </c>
      <c r="C27" s="151">
        <v>150</v>
      </c>
      <c r="D27" s="143"/>
      <c r="E27" s="144"/>
      <c r="F27" s="144"/>
      <c r="G27" s="144"/>
      <c r="H27" s="164"/>
    </row>
    <row r="28" spans="1:8" ht="12.75">
      <c r="A28" s="156"/>
      <c r="B28" s="158"/>
      <c r="C28" s="151"/>
      <c r="D28" s="143"/>
      <c r="E28" s="144"/>
      <c r="F28" s="144"/>
      <c r="G28" s="144"/>
      <c r="H28" s="164"/>
    </row>
    <row r="29" spans="1:8" ht="12.75">
      <c r="A29" s="42" t="s">
        <v>93</v>
      </c>
      <c r="B29" s="90">
        <v>1420</v>
      </c>
      <c r="C29" s="91">
        <v>150</v>
      </c>
      <c r="D29" s="88"/>
      <c r="E29" s="89"/>
      <c r="F29" s="89"/>
      <c r="G29" s="89"/>
      <c r="H29" s="64"/>
    </row>
    <row r="30" spans="1:8" ht="12.75">
      <c r="A30" s="42"/>
      <c r="B30" s="90"/>
      <c r="C30" s="91"/>
      <c r="D30" s="88"/>
      <c r="E30" s="89"/>
      <c r="F30" s="89"/>
      <c r="G30" s="89"/>
      <c r="H30" s="64"/>
    </row>
    <row r="31" spans="1:8" ht="12.75">
      <c r="A31" s="42" t="s">
        <v>184</v>
      </c>
      <c r="B31" s="90">
        <v>1500</v>
      </c>
      <c r="C31" s="91">
        <v>180</v>
      </c>
      <c r="D31" s="91" t="s">
        <v>30</v>
      </c>
      <c r="E31" s="89">
        <f>E32+E33</f>
        <v>0</v>
      </c>
      <c r="F31" s="89">
        <f>F32+F33</f>
        <v>0</v>
      </c>
      <c r="G31" s="89">
        <f>G32+G33</f>
        <v>0</v>
      </c>
      <c r="H31" s="92">
        <f>H32+H33</f>
        <v>0</v>
      </c>
    </row>
    <row r="32" spans="1:8" ht="13.5" customHeight="1">
      <c r="A32" s="45" t="s">
        <v>183</v>
      </c>
      <c r="B32" s="90"/>
      <c r="C32" s="91"/>
      <c r="D32" s="46"/>
      <c r="E32" s="89"/>
      <c r="F32" s="89"/>
      <c r="G32" s="89"/>
      <c r="H32" s="63"/>
    </row>
    <row r="33" spans="1:8" ht="12.75">
      <c r="A33" s="42"/>
      <c r="B33" s="47"/>
      <c r="C33" s="46"/>
      <c r="D33" s="46"/>
      <c r="E33" s="89"/>
      <c r="F33" s="89"/>
      <c r="G33" s="89"/>
      <c r="H33" s="63"/>
    </row>
    <row r="34" spans="1:8" ht="12.75">
      <c r="A34" s="42" t="s">
        <v>94</v>
      </c>
      <c r="B34" s="90">
        <v>1900</v>
      </c>
      <c r="C34" s="91" t="s">
        <v>30</v>
      </c>
      <c r="D34" s="91" t="s">
        <v>30</v>
      </c>
      <c r="E34" s="89">
        <f>E35+E37</f>
        <v>0</v>
      </c>
      <c r="F34" s="89">
        <f>F35+F37</f>
        <v>0</v>
      </c>
      <c r="G34" s="89">
        <f>G35+G37</f>
        <v>0</v>
      </c>
      <c r="H34" s="92">
        <f>H35</f>
        <v>0</v>
      </c>
    </row>
    <row r="35" spans="1:8" ht="38.25">
      <c r="A35" s="48" t="s">
        <v>104</v>
      </c>
      <c r="B35" s="90">
        <v>1910</v>
      </c>
      <c r="C35" s="91">
        <v>440</v>
      </c>
      <c r="D35" s="46"/>
      <c r="E35" s="89"/>
      <c r="F35" s="89"/>
      <c r="G35" s="89"/>
      <c r="H35" s="63"/>
    </row>
    <row r="36" spans="1:8" ht="12.75">
      <c r="A36" s="42"/>
      <c r="B36" s="47"/>
      <c r="C36" s="46"/>
      <c r="D36" s="46"/>
      <c r="E36" s="89"/>
      <c r="F36" s="89"/>
      <c r="G36" s="89"/>
      <c r="H36" s="63"/>
    </row>
    <row r="37" spans="1:8" ht="12.75">
      <c r="A37" s="42" t="s">
        <v>140</v>
      </c>
      <c r="B37" s="90">
        <v>1980</v>
      </c>
      <c r="C37" s="91" t="s">
        <v>30</v>
      </c>
      <c r="D37" s="91" t="s">
        <v>30</v>
      </c>
      <c r="E37" s="89">
        <f>E38</f>
        <v>0</v>
      </c>
      <c r="F37" s="89">
        <f>F38</f>
        <v>0</v>
      </c>
      <c r="G37" s="89">
        <f>G38</f>
        <v>0</v>
      </c>
      <c r="H37" s="92" t="str">
        <f>H38</f>
        <v>х</v>
      </c>
    </row>
    <row r="38" spans="1:8" ht="38.25">
      <c r="A38" s="48" t="s">
        <v>95</v>
      </c>
      <c r="B38" s="90">
        <v>1981</v>
      </c>
      <c r="C38" s="91">
        <v>510</v>
      </c>
      <c r="D38" s="46"/>
      <c r="E38" s="89"/>
      <c r="F38" s="89"/>
      <c r="G38" s="89"/>
      <c r="H38" s="93" t="s">
        <v>30</v>
      </c>
    </row>
    <row r="39" spans="1:8" ht="12.75">
      <c r="A39" s="42"/>
      <c r="B39" s="47"/>
      <c r="C39" s="46"/>
      <c r="D39" s="46"/>
      <c r="E39" s="89"/>
      <c r="F39" s="89"/>
      <c r="G39" s="89"/>
      <c r="H39" s="63"/>
    </row>
    <row r="40" spans="1:8" ht="12.75">
      <c r="A40" s="49" t="s">
        <v>40</v>
      </c>
      <c r="B40" s="50">
        <v>2000</v>
      </c>
      <c r="C40" s="51" t="s">
        <v>30</v>
      </c>
      <c r="D40" s="51" t="s">
        <v>30</v>
      </c>
      <c r="E40" s="89">
        <f>E41+E58+E65+E73+E80+E82</f>
        <v>112389500</v>
      </c>
      <c r="F40" s="89">
        <f>F41+F58+F65+F73+F80+F82</f>
        <v>114664600</v>
      </c>
      <c r="G40" s="89">
        <f>G41+G58+G65+G73+G80+G82</f>
        <v>117417700</v>
      </c>
      <c r="H40" s="92">
        <f>H82</f>
        <v>0</v>
      </c>
    </row>
    <row r="41" spans="1:8" ht="25.5">
      <c r="A41" s="48" t="s">
        <v>41</v>
      </c>
      <c r="B41" s="90">
        <v>2100</v>
      </c>
      <c r="C41" s="91" t="s">
        <v>30</v>
      </c>
      <c r="D41" s="91" t="s">
        <v>30</v>
      </c>
      <c r="E41" s="89">
        <f>E42+E43+E44+E45+E46+E47+E48+E49+E52+E54+E55+E53</f>
        <v>95418900</v>
      </c>
      <c r="F41" s="89">
        <f>F42+F43+F44+F45+F46+F47+F48+F49+F52+F54+F55+F53</f>
        <v>99903400</v>
      </c>
      <c r="G41" s="89">
        <f>G42+G43+G44+G45+G46+G47+G48+G49+G52+G54+G55+G53</f>
        <v>105323100</v>
      </c>
      <c r="H41" s="93" t="s">
        <v>30</v>
      </c>
    </row>
    <row r="42" spans="1:8" ht="25.5">
      <c r="A42" s="48" t="s">
        <v>64</v>
      </c>
      <c r="B42" s="150">
        <v>2110</v>
      </c>
      <c r="C42" s="151">
        <v>111</v>
      </c>
      <c r="D42" s="91">
        <v>211</v>
      </c>
      <c r="E42" s="89">
        <v>70231300</v>
      </c>
      <c r="F42" s="89">
        <v>73533000</v>
      </c>
      <c r="G42" s="89">
        <v>77650000</v>
      </c>
      <c r="H42" s="93" t="s">
        <v>30</v>
      </c>
    </row>
    <row r="43" spans="1:8" ht="12.75">
      <c r="A43" s="48" t="s">
        <v>102</v>
      </c>
      <c r="B43" s="150"/>
      <c r="C43" s="151"/>
      <c r="D43" s="91">
        <v>266</v>
      </c>
      <c r="E43" s="89">
        <v>415000</v>
      </c>
      <c r="F43" s="89">
        <v>435000</v>
      </c>
      <c r="G43" s="89">
        <v>435000</v>
      </c>
      <c r="H43" s="93"/>
    </row>
    <row r="44" spans="1:8" ht="12.75">
      <c r="A44" s="152" t="s">
        <v>65</v>
      </c>
      <c r="B44" s="150">
        <v>2120</v>
      </c>
      <c r="C44" s="151">
        <v>112</v>
      </c>
      <c r="D44" s="91">
        <v>212</v>
      </c>
      <c r="E44" s="89">
        <v>51200</v>
      </c>
      <c r="F44" s="89">
        <v>50000</v>
      </c>
      <c r="G44" s="89">
        <v>50000</v>
      </c>
      <c r="H44" s="93" t="s">
        <v>30</v>
      </c>
    </row>
    <row r="45" spans="1:8" ht="12.75">
      <c r="A45" s="153"/>
      <c r="B45" s="150"/>
      <c r="C45" s="151"/>
      <c r="D45" s="91">
        <v>222</v>
      </c>
      <c r="E45" s="89"/>
      <c r="F45" s="89"/>
      <c r="G45" s="89"/>
      <c r="H45" s="93"/>
    </row>
    <row r="46" spans="1:8" ht="12.75">
      <c r="A46" s="153"/>
      <c r="B46" s="150"/>
      <c r="C46" s="151"/>
      <c r="D46" s="91">
        <v>226</v>
      </c>
      <c r="E46" s="89"/>
      <c r="F46" s="89"/>
      <c r="G46" s="89"/>
      <c r="H46" s="93"/>
    </row>
    <row r="47" spans="1:8" ht="12.75">
      <c r="A47" s="154"/>
      <c r="B47" s="150"/>
      <c r="C47" s="151"/>
      <c r="D47" s="91">
        <v>266</v>
      </c>
      <c r="E47" s="89"/>
      <c r="F47" s="89"/>
      <c r="G47" s="89"/>
      <c r="H47" s="93"/>
    </row>
    <row r="48" spans="1:8" ht="25.5">
      <c r="A48" s="48" t="s">
        <v>66</v>
      </c>
      <c r="B48" s="90">
        <v>2130</v>
      </c>
      <c r="C48" s="91">
        <v>113</v>
      </c>
      <c r="D48" s="46"/>
      <c r="E48" s="89"/>
      <c r="F48" s="89"/>
      <c r="G48" s="89"/>
      <c r="H48" s="93" t="s">
        <v>30</v>
      </c>
    </row>
    <row r="49" spans="1:8" ht="25.5">
      <c r="A49" s="48" t="s">
        <v>67</v>
      </c>
      <c r="B49" s="90">
        <v>2140</v>
      </c>
      <c r="C49" s="91">
        <v>119</v>
      </c>
      <c r="D49" s="91" t="s">
        <v>30</v>
      </c>
      <c r="E49" s="89">
        <f>E50+E51</f>
        <v>24721400</v>
      </c>
      <c r="F49" s="89">
        <f>F50+F51</f>
        <v>25885400</v>
      </c>
      <c r="G49" s="89">
        <f>G50+G51</f>
        <v>27188100</v>
      </c>
      <c r="H49" s="93" t="s">
        <v>30</v>
      </c>
    </row>
    <row r="50" spans="1:8" ht="25.5">
      <c r="A50" s="48" t="s">
        <v>68</v>
      </c>
      <c r="B50" s="90">
        <v>2141</v>
      </c>
      <c r="C50" s="91">
        <v>119</v>
      </c>
      <c r="D50" s="91">
        <v>213</v>
      </c>
      <c r="E50" s="89">
        <v>24721400</v>
      </c>
      <c r="F50" s="89">
        <v>25885400</v>
      </c>
      <c r="G50" s="89">
        <v>27188100</v>
      </c>
      <c r="H50" s="93" t="s">
        <v>30</v>
      </c>
    </row>
    <row r="51" spans="1:8" ht="12.75">
      <c r="A51" s="42" t="s">
        <v>69</v>
      </c>
      <c r="B51" s="90">
        <v>2142</v>
      </c>
      <c r="C51" s="91">
        <v>119</v>
      </c>
      <c r="D51" s="91">
        <v>213</v>
      </c>
      <c r="E51" s="89"/>
      <c r="F51" s="89"/>
      <c r="G51" s="89"/>
      <c r="H51" s="93" t="s">
        <v>30</v>
      </c>
    </row>
    <row r="52" spans="1:8" ht="12.75">
      <c r="A52" s="42" t="s">
        <v>109</v>
      </c>
      <c r="B52" s="90">
        <v>2150</v>
      </c>
      <c r="C52" s="91">
        <v>131</v>
      </c>
      <c r="D52" s="46"/>
      <c r="E52" s="89"/>
      <c r="F52" s="89"/>
      <c r="G52" s="89"/>
      <c r="H52" s="93" t="s">
        <v>30</v>
      </c>
    </row>
    <row r="53" spans="1:8" ht="26.25" customHeight="1">
      <c r="A53" s="48" t="s">
        <v>185</v>
      </c>
      <c r="B53" s="90">
        <v>2160</v>
      </c>
      <c r="C53" s="91">
        <v>133</v>
      </c>
      <c r="D53" s="46"/>
      <c r="E53" s="89"/>
      <c r="F53" s="89"/>
      <c r="G53" s="89"/>
      <c r="H53" s="93"/>
    </row>
    <row r="54" spans="1:8" ht="12.75">
      <c r="A54" s="42" t="s">
        <v>110</v>
      </c>
      <c r="B54" s="90">
        <v>2170</v>
      </c>
      <c r="C54" s="91">
        <v>134</v>
      </c>
      <c r="D54" s="46"/>
      <c r="E54" s="89"/>
      <c r="F54" s="89"/>
      <c r="G54" s="89"/>
      <c r="H54" s="93" t="s">
        <v>30</v>
      </c>
    </row>
    <row r="55" spans="1:8" ht="27.75" customHeight="1">
      <c r="A55" s="48" t="s">
        <v>111</v>
      </c>
      <c r="B55" s="90">
        <v>2180</v>
      </c>
      <c r="C55" s="91">
        <v>139</v>
      </c>
      <c r="D55" s="91" t="s">
        <v>30</v>
      </c>
      <c r="E55" s="89">
        <f>E56+E57</f>
        <v>0</v>
      </c>
      <c r="F55" s="89">
        <f>F56+F57</f>
        <v>0</v>
      </c>
      <c r="G55" s="89">
        <f>G56+G57</f>
        <v>0</v>
      </c>
      <c r="H55" s="93" t="s">
        <v>30</v>
      </c>
    </row>
    <row r="56" spans="1:8" ht="25.5">
      <c r="A56" s="48" t="s">
        <v>112</v>
      </c>
      <c r="B56" s="90">
        <v>2181</v>
      </c>
      <c r="C56" s="91">
        <v>139</v>
      </c>
      <c r="D56" s="46"/>
      <c r="E56" s="89"/>
      <c r="F56" s="89"/>
      <c r="G56" s="89"/>
      <c r="H56" s="93" t="s">
        <v>30</v>
      </c>
    </row>
    <row r="57" spans="1:8" ht="12.75">
      <c r="A57" s="42" t="s">
        <v>113</v>
      </c>
      <c r="B57" s="90">
        <v>2182</v>
      </c>
      <c r="C57" s="91">
        <v>139</v>
      </c>
      <c r="D57" s="46"/>
      <c r="E57" s="89"/>
      <c r="F57" s="89"/>
      <c r="G57" s="89"/>
      <c r="H57" s="93" t="s">
        <v>30</v>
      </c>
    </row>
    <row r="58" spans="1:8" ht="12.75">
      <c r="A58" s="42" t="s">
        <v>42</v>
      </c>
      <c r="B58" s="90">
        <v>2200</v>
      </c>
      <c r="C58" s="91">
        <v>300</v>
      </c>
      <c r="D58" s="91" t="s">
        <v>30</v>
      </c>
      <c r="E58" s="89">
        <f>E59+E62+E63+E64</f>
        <v>0</v>
      </c>
      <c r="F58" s="89">
        <f>F59+F62+F63+F64</f>
        <v>0</v>
      </c>
      <c r="G58" s="89">
        <f>G59+G62+G63+G64</f>
        <v>0</v>
      </c>
      <c r="H58" s="93" t="s">
        <v>30</v>
      </c>
    </row>
    <row r="59" spans="1:8" ht="25.5">
      <c r="A59" s="48" t="s">
        <v>70</v>
      </c>
      <c r="B59" s="90">
        <v>2210</v>
      </c>
      <c r="C59" s="91">
        <v>320</v>
      </c>
      <c r="D59" s="91" t="s">
        <v>30</v>
      </c>
      <c r="E59" s="89">
        <f>E60</f>
        <v>0</v>
      </c>
      <c r="F59" s="89">
        <f>F60</f>
        <v>0</v>
      </c>
      <c r="G59" s="89">
        <f>G60</f>
        <v>0</v>
      </c>
      <c r="H59" s="93" t="s">
        <v>30</v>
      </c>
    </row>
    <row r="60" spans="1:8" ht="38.25">
      <c r="A60" s="48" t="s">
        <v>103</v>
      </c>
      <c r="B60" s="90">
        <v>2211</v>
      </c>
      <c r="C60" s="91">
        <v>321</v>
      </c>
      <c r="D60" s="46"/>
      <c r="E60" s="89"/>
      <c r="F60" s="89"/>
      <c r="G60" s="89"/>
      <c r="H60" s="93" t="s">
        <v>30</v>
      </c>
    </row>
    <row r="61" spans="1:8" ht="12.75">
      <c r="A61" s="42"/>
      <c r="B61" s="47"/>
      <c r="C61" s="46"/>
      <c r="D61" s="46"/>
      <c r="E61" s="89"/>
      <c r="F61" s="89"/>
      <c r="G61" s="89"/>
      <c r="H61" s="63"/>
    </row>
    <row r="62" spans="1:8" ht="27.75" customHeight="1">
      <c r="A62" s="48" t="s">
        <v>77</v>
      </c>
      <c r="B62" s="90">
        <v>2220</v>
      </c>
      <c r="C62" s="91">
        <v>340</v>
      </c>
      <c r="D62" s="46"/>
      <c r="E62" s="89"/>
      <c r="F62" s="89"/>
      <c r="G62" s="89"/>
      <c r="H62" s="93" t="s">
        <v>30</v>
      </c>
    </row>
    <row r="63" spans="1:8" ht="38.25">
      <c r="A63" s="48" t="s">
        <v>78</v>
      </c>
      <c r="B63" s="90">
        <v>2230</v>
      </c>
      <c r="C63" s="91">
        <v>350</v>
      </c>
      <c r="D63" s="46"/>
      <c r="E63" s="89"/>
      <c r="F63" s="89"/>
      <c r="G63" s="89"/>
      <c r="H63" s="93" t="s">
        <v>30</v>
      </c>
    </row>
    <row r="64" spans="1:8" ht="12.75">
      <c r="A64" s="42" t="s">
        <v>186</v>
      </c>
      <c r="B64" s="90">
        <v>2240</v>
      </c>
      <c r="C64" s="91">
        <v>360</v>
      </c>
      <c r="D64" s="46"/>
      <c r="E64" s="89"/>
      <c r="F64" s="89"/>
      <c r="G64" s="89"/>
      <c r="H64" s="93" t="s">
        <v>30</v>
      </c>
    </row>
    <row r="65" spans="1:8" ht="12.75">
      <c r="A65" s="42" t="s">
        <v>43</v>
      </c>
      <c r="B65" s="90">
        <v>2300</v>
      </c>
      <c r="C65" s="91">
        <v>850</v>
      </c>
      <c r="D65" s="91" t="s">
        <v>30</v>
      </c>
      <c r="E65" s="89">
        <f>E66+E67+E68+E69+E70+E71+E72</f>
        <v>125000</v>
      </c>
      <c r="F65" s="89">
        <f>F66+F67+F68+F69+F70+F71+F72</f>
        <v>322700</v>
      </c>
      <c r="G65" s="89">
        <f>G66+G67+G68+G69+G70+G71+G72</f>
        <v>322700</v>
      </c>
      <c r="H65" s="93" t="s">
        <v>30</v>
      </c>
    </row>
    <row r="66" spans="1:8" ht="25.5">
      <c r="A66" s="48" t="s">
        <v>71</v>
      </c>
      <c r="B66" s="90">
        <v>2310</v>
      </c>
      <c r="C66" s="91">
        <v>851</v>
      </c>
      <c r="D66" s="91">
        <v>291</v>
      </c>
      <c r="E66" s="89">
        <v>113000</v>
      </c>
      <c r="F66" s="89">
        <v>297700</v>
      </c>
      <c r="G66" s="89">
        <v>297700</v>
      </c>
      <c r="H66" s="93" t="s">
        <v>30</v>
      </c>
    </row>
    <row r="67" spans="1:8" ht="25.5">
      <c r="A67" s="48" t="s">
        <v>72</v>
      </c>
      <c r="B67" s="90">
        <v>2320</v>
      </c>
      <c r="C67" s="91">
        <v>852</v>
      </c>
      <c r="D67" s="91">
        <v>291</v>
      </c>
      <c r="E67" s="89">
        <v>12000</v>
      </c>
      <c r="F67" s="89">
        <v>25000</v>
      </c>
      <c r="G67" s="89">
        <v>25000</v>
      </c>
      <c r="H67" s="93" t="s">
        <v>30</v>
      </c>
    </row>
    <row r="68" spans="1:8" ht="12.75">
      <c r="A68" s="159" t="s">
        <v>73</v>
      </c>
      <c r="B68" s="150">
        <v>2330</v>
      </c>
      <c r="C68" s="151">
        <v>853</v>
      </c>
      <c r="D68" s="91">
        <v>291</v>
      </c>
      <c r="E68" s="89"/>
      <c r="F68" s="89"/>
      <c r="G68" s="89"/>
      <c r="H68" s="93" t="s">
        <v>30</v>
      </c>
    </row>
    <row r="69" spans="1:8" ht="12.75">
      <c r="A69" s="160"/>
      <c r="B69" s="150"/>
      <c r="C69" s="151"/>
      <c r="D69" s="91">
        <v>292</v>
      </c>
      <c r="E69" s="89"/>
      <c r="F69" s="89"/>
      <c r="G69" s="89"/>
      <c r="H69" s="93"/>
    </row>
    <row r="70" spans="1:8" ht="14.25" customHeight="1">
      <c r="A70" s="160"/>
      <c r="B70" s="150"/>
      <c r="C70" s="151"/>
      <c r="D70" s="91">
        <v>293</v>
      </c>
      <c r="E70" s="89"/>
      <c r="F70" s="89"/>
      <c r="G70" s="89"/>
      <c r="H70" s="93"/>
    </row>
    <row r="71" spans="1:8" ht="12.75">
      <c r="A71" s="160"/>
      <c r="B71" s="150"/>
      <c r="C71" s="151"/>
      <c r="D71" s="91">
        <v>295</v>
      </c>
      <c r="E71" s="89"/>
      <c r="F71" s="89"/>
      <c r="G71" s="89"/>
      <c r="H71" s="93"/>
    </row>
    <row r="72" spans="1:8" ht="12.75">
      <c r="A72" s="156"/>
      <c r="B72" s="150"/>
      <c r="C72" s="151"/>
      <c r="D72" s="91">
        <v>296</v>
      </c>
      <c r="E72" s="89"/>
      <c r="F72" s="89"/>
      <c r="G72" s="89"/>
      <c r="H72" s="93"/>
    </row>
    <row r="73" spans="1:8" ht="12.75">
      <c r="A73" s="42" t="s">
        <v>44</v>
      </c>
      <c r="B73" s="90">
        <v>2400</v>
      </c>
      <c r="C73" s="91" t="s">
        <v>30</v>
      </c>
      <c r="D73" s="91" t="s">
        <v>30</v>
      </c>
      <c r="E73" s="89">
        <f>E74+E75+E76+E77+E78+E79</f>
        <v>0</v>
      </c>
      <c r="F73" s="89">
        <f>F74+F75+F76+F77+F78+F79</f>
        <v>0</v>
      </c>
      <c r="G73" s="89">
        <f>G74+G75+G76+G77+G78+G79</f>
        <v>0</v>
      </c>
      <c r="H73" s="93" t="s">
        <v>30</v>
      </c>
    </row>
    <row r="74" spans="1:8" ht="25.5">
      <c r="A74" s="48" t="s">
        <v>187</v>
      </c>
      <c r="B74" s="90">
        <v>2410</v>
      </c>
      <c r="C74" s="91">
        <v>613</v>
      </c>
      <c r="D74" s="46"/>
      <c r="E74" s="89"/>
      <c r="F74" s="89"/>
      <c r="G74" s="89"/>
      <c r="H74" s="93" t="s">
        <v>30</v>
      </c>
    </row>
    <row r="75" spans="1:8" ht="12.75">
      <c r="A75" s="48" t="s">
        <v>188</v>
      </c>
      <c r="B75" s="90">
        <v>2420</v>
      </c>
      <c r="C75" s="91">
        <v>623</v>
      </c>
      <c r="D75" s="46"/>
      <c r="E75" s="89"/>
      <c r="F75" s="89"/>
      <c r="G75" s="89"/>
      <c r="H75" s="93"/>
    </row>
    <row r="76" spans="1:8" ht="25.5">
      <c r="A76" s="48" t="s">
        <v>189</v>
      </c>
      <c r="B76" s="90">
        <v>2430</v>
      </c>
      <c r="C76" s="91">
        <v>634</v>
      </c>
      <c r="D76" s="46"/>
      <c r="E76" s="89"/>
      <c r="F76" s="89"/>
      <c r="G76" s="89"/>
      <c r="H76" s="93"/>
    </row>
    <row r="77" spans="1:8" ht="12.75">
      <c r="A77" s="48" t="s">
        <v>190</v>
      </c>
      <c r="B77" s="90">
        <v>2440</v>
      </c>
      <c r="C77" s="91">
        <v>810</v>
      </c>
      <c r="D77" s="46"/>
      <c r="E77" s="89"/>
      <c r="F77" s="89"/>
      <c r="G77" s="89"/>
      <c r="H77" s="93"/>
    </row>
    <row r="78" spans="1:8" ht="12.75">
      <c r="A78" s="42" t="s">
        <v>74</v>
      </c>
      <c r="B78" s="52">
        <v>2450</v>
      </c>
      <c r="C78" s="91">
        <v>862</v>
      </c>
      <c r="D78" s="46"/>
      <c r="E78" s="89"/>
      <c r="F78" s="89"/>
      <c r="G78" s="89"/>
      <c r="H78" s="93" t="s">
        <v>30</v>
      </c>
    </row>
    <row r="79" spans="1:8" ht="25.5">
      <c r="A79" s="48" t="s">
        <v>75</v>
      </c>
      <c r="B79" s="90">
        <v>2460</v>
      </c>
      <c r="C79" s="91">
        <v>863</v>
      </c>
      <c r="D79" s="46"/>
      <c r="E79" s="89"/>
      <c r="F79" s="89"/>
      <c r="G79" s="89"/>
      <c r="H79" s="93" t="s">
        <v>30</v>
      </c>
    </row>
    <row r="80" spans="1:8" ht="12.75">
      <c r="A80" s="42" t="s">
        <v>45</v>
      </c>
      <c r="B80" s="90">
        <v>2500</v>
      </c>
      <c r="C80" s="91" t="s">
        <v>30</v>
      </c>
      <c r="D80" s="91" t="s">
        <v>30</v>
      </c>
      <c r="E80" s="89">
        <f>E81</f>
        <v>0</v>
      </c>
      <c r="F80" s="89">
        <f>F81</f>
        <v>0</v>
      </c>
      <c r="G80" s="89">
        <f>G81</f>
        <v>0</v>
      </c>
      <c r="H80" s="93" t="s">
        <v>30</v>
      </c>
    </row>
    <row r="81" spans="1:8" ht="25.5">
      <c r="A81" s="48" t="s">
        <v>76</v>
      </c>
      <c r="B81" s="90">
        <v>2520</v>
      </c>
      <c r="C81" s="91">
        <v>831</v>
      </c>
      <c r="D81" s="91">
        <v>296</v>
      </c>
      <c r="E81" s="89"/>
      <c r="F81" s="89"/>
      <c r="G81" s="89"/>
      <c r="H81" s="93" t="s">
        <v>30</v>
      </c>
    </row>
    <row r="82" spans="1:8" ht="15.75">
      <c r="A82" s="42" t="s">
        <v>159</v>
      </c>
      <c r="B82" s="90">
        <v>2600</v>
      </c>
      <c r="C82" s="91" t="s">
        <v>30</v>
      </c>
      <c r="D82" s="91" t="s">
        <v>30</v>
      </c>
      <c r="E82" s="89">
        <f>E83+E84+E88+E109+E107</f>
        <v>16845600</v>
      </c>
      <c r="F82" s="89">
        <f>F83+F84+F88+F109+F107</f>
        <v>14438500</v>
      </c>
      <c r="G82" s="89">
        <f>G83+G84+G88+G109+G107</f>
        <v>11771900</v>
      </c>
      <c r="H82" s="92">
        <f>H83+H84+H88+H109+H107</f>
        <v>0</v>
      </c>
    </row>
    <row r="83" spans="1:8" ht="25.5">
      <c r="A83" s="48" t="s">
        <v>79</v>
      </c>
      <c r="B83" s="90">
        <v>2610</v>
      </c>
      <c r="C83" s="91">
        <v>241</v>
      </c>
      <c r="D83" s="46"/>
      <c r="E83" s="89"/>
      <c r="F83" s="89"/>
      <c r="G83" s="89"/>
      <c r="H83" s="63"/>
    </row>
    <row r="84" spans="1:8" ht="25.5">
      <c r="A84" s="48" t="s">
        <v>107</v>
      </c>
      <c r="B84" s="90">
        <v>2630</v>
      </c>
      <c r="C84" s="91">
        <v>243</v>
      </c>
      <c r="D84" s="91" t="s">
        <v>30</v>
      </c>
      <c r="E84" s="89">
        <f>E85+E86+E87</f>
        <v>0</v>
      </c>
      <c r="F84" s="89">
        <f>F85+F86+F87</f>
        <v>0</v>
      </c>
      <c r="G84" s="89">
        <f>G85+G86+G87</f>
        <v>0</v>
      </c>
      <c r="H84" s="92">
        <f>H85+H86+H87</f>
        <v>0</v>
      </c>
    </row>
    <row r="85" spans="1:8" ht="25.5">
      <c r="A85" s="48" t="s">
        <v>193</v>
      </c>
      <c r="B85" s="90">
        <v>2631</v>
      </c>
      <c r="C85" s="151">
        <v>243</v>
      </c>
      <c r="D85" s="91">
        <v>225</v>
      </c>
      <c r="E85" s="89"/>
      <c r="F85" s="89"/>
      <c r="G85" s="89"/>
      <c r="H85" s="63"/>
    </row>
    <row r="86" spans="1:8" ht="12.75">
      <c r="A86" s="48" t="s">
        <v>105</v>
      </c>
      <c r="B86" s="90">
        <v>2632</v>
      </c>
      <c r="C86" s="151"/>
      <c r="D86" s="91">
        <v>226</v>
      </c>
      <c r="E86" s="89"/>
      <c r="F86" s="89"/>
      <c r="G86" s="89"/>
      <c r="H86" s="63"/>
    </row>
    <row r="87" spans="1:8" ht="12.75">
      <c r="A87" s="48" t="s">
        <v>106</v>
      </c>
      <c r="B87" s="90">
        <v>2633</v>
      </c>
      <c r="C87" s="151"/>
      <c r="D87" s="91">
        <v>310</v>
      </c>
      <c r="E87" s="89"/>
      <c r="F87" s="89"/>
      <c r="G87" s="89"/>
      <c r="H87" s="63"/>
    </row>
    <row r="88" spans="1:8" ht="12.75">
      <c r="A88" s="42" t="s">
        <v>80</v>
      </c>
      <c r="B88" s="90">
        <v>2640</v>
      </c>
      <c r="C88" s="91">
        <v>244</v>
      </c>
      <c r="D88" s="91" t="s">
        <v>30</v>
      </c>
      <c r="E88" s="89">
        <f>E89+E90+E91+E92+E93+E94+E95+E96+E97+E98+E99+E100+E101+E102+E103+E104+E105+E106</f>
        <v>8881216.530000001</v>
      </c>
      <c r="F88" s="89">
        <f>F89+F90+F91+F92+F93+F94+F95+F96+F97+F98+F99+F100+F101+F102+F103+F104+F105+F106</f>
        <v>6068900</v>
      </c>
      <c r="G88" s="89">
        <f>G89+G90+G91+G92+G93+G94+G95+G96+G97+G98+G99+G100+G101+G102+G103+G104+G105+G106</f>
        <v>3402300</v>
      </c>
      <c r="H88" s="92">
        <f>H89+H90+H91+H92+H93+H94+H95+H96+H97+H98+H99+H100+H101+H102+H103+H104+H105+H106</f>
        <v>0</v>
      </c>
    </row>
    <row r="89" spans="1:8" ht="25.5">
      <c r="A89" s="53" t="s">
        <v>120</v>
      </c>
      <c r="B89" s="52"/>
      <c r="C89" s="151">
        <v>244</v>
      </c>
      <c r="D89" s="91">
        <v>221</v>
      </c>
      <c r="E89" s="89">
        <v>144000</v>
      </c>
      <c r="F89" s="89">
        <v>151200</v>
      </c>
      <c r="G89" s="89">
        <v>151200</v>
      </c>
      <c r="H89" s="65"/>
    </row>
    <row r="90" spans="1:8" ht="12.75">
      <c r="A90" s="27" t="s">
        <v>121</v>
      </c>
      <c r="B90" s="52"/>
      <c r="C90" s="151"/>
      <c r="D90" s="91">
        <v>222</v>
      </c>
      <c r="E90" s="89"/>
      <c r="F90" s="89"/>
      <c r="G90" s="89"/>
      <c r="H90" s="65"/>
    </row>
    <row r="91" spans="1:8" ht="12.75">
      <c r="A91" s="27" t="s">
        <v>119</v>
      </c>
      <c r="B91" s="52"/>
      <c r="C91" s="151"/>
      <c r="D91" s="91">
        <v>223</v>
      </c>
      <c r="E91" s="89">
        <v>1779416.53</v>
      </c>
      <c r="F91" s="89">
        <v>1861500</v>
      </c>
      <c r="G91" s="89">
        <v>1861500</v>
      </c>
      <c r="H91" s="65"/>
    </row>
    <row r="92" spans="1:8" ht="12.75">
      <c r="A92" s="27" t="s">
        <v>152</v>
      </c>
      <c r="B92" s="52"/>
      <c r="C92" s="151"/>
      <c r="D92" s="91">
        <v>224</v>
      </c>
      <c r="E92" s="89"/>
      <c r="F92" s="89"/>
      <c r="G92" s="89"/>
      <c r="H92" s="65"/>
    </row>
    <row r="93" spans="1:8" ht="12.75">
      <c r="A93" s="27" t="s">
        <v>118</v>
      </c>
      <c r="B93" s="52"/>
      <c r="C93" s="151"/>
      <c r="D93" s="91">
        <v>225</v>
      </c>
      <c r="E93" s="89">
        <v>1248900</v>
      </c>
      <c r="F93" s="89">
        <v>1248900</v>
      </c>
      <c r="G93" s="89">
        <v>0</v>
      </c>
      <c r="H93" s="65"/>
    </row>
    <row r="94" spans="1:8" ht="12.75">
      <c r="A94" s="27" t="s">
        <v>105</v>
      </c>
      <c r="B94" s="52"/>
      <c r="C94" s="151"/>
      <c r="D94" s="91">
        <v>226</v>
      </c>
      <c r="E94" s="89">
        <v>753400</v>
      </c>
      <c r="F94" s="89">
        <v>753400</v>
      </c>
      <c r="G94" s="89">
        <v>165600</v>
      </c>
      <c r="H94" s="65"/>
    </row>
    <row r="95" spans="1:8" ht="12.75">
      <c r="A95" s="27" t="s">
        <v>117</v>
      </c>
      <c r="B95" s="52"/>
      <c r="C95" s="151"/>
      <c r="D95" s="91">
        <v>227</v>
      </c>
      <c r="E95" s="89">
        <v>24000</v>
      </c>
      <c r="F95" s="89">
        <v>24000</v>
      </c>
      <c r="G95" s="89">
        <v>24000</v>
      </c>
      <c r="H95" s="65"/>
    </row>
    <row r="96" spans="1:8" ht="12.75">
      <c r="A96" s="27" t="s">
        <v>106</v>
      </c>
      <c r="B96" s="52"/>
      <c r="C96" s="151"/>
      <c r="D96" s="91">
        <v>310</v>
      </c>
      <c r="E96" s="89"/>
      <c r="F96" s="89"/>
      <c r="G96" s="89"/>
      <c r="H96" s="65"/>
    </row>
    <row r="97" spans="1:8" ht="25.5">
      <c r="A97" s="53" t="s">
        <v>116</v>
      </c>
      <c r="B97" s="52"/>
      <c r="C97" s="151"/>
      <c r="D97" s="91">
        <v>341</v>
      </c>
      <c r="E97" s="89">
        <v>1300000</v>
      </c>
      <c r="F97" s="89">
        <v>65000</v>
      </c>
      <c r="G97" s="89">
        <v>0</v>
      </c>
      <c r="H97" s="65"/>
    </row>
    <row r="98" spans="1:8" ht="12.75">
      <c r="A98" s="27" t="s">
        <v>115</v>
      </c>
      <c r="B98" s="52"/>
      <c r="C98" s="151"/>
      <c r="D98" s="91">
        <v>342</v>
      </c>
      <c r="E98" s="89"/>
      <c r="F98" s="89"/>
      <c r="G98" s="89"/>
      <c r="H98" s="65"/>
    </row>
    <row r="99" spans="1:8" ht="12.75">
      <c r="A99" s="27" t="s">
        <v>114</v>
      </c>
      <c r="B99" s="52"/>
      <c r="C99" s="151"/>
      <c r="D99" s="91">
        <v>343</v>
      </c>
      <c r="E99" s="89">
        <v>1200000</v>
      </c>
      <c r="F99" s="89">
        <v>1200000</v>
      </c>
      <c r="G99" s="89">
        <v>1200000</v>
      </c>
      <c r="H99" s="65"/>
    </row>
    <row r="100" spans="1:8" ht="12.75">
      <c r="A100" s="27" t="s">
        <v>194</v>
      </c>
      <c r="B100" s="52"/>
      <c r="C100" s="151"/>
      <c r="D100" s="91">
        <v>344</v>
      </c>
      <c r="E100" s="89">
        <v>200000</v>
      </c>
      <c r="F100" s="89">
        <v>0</v>
      </c>
      <c r="G100" s="89">
        <v>0</v>
      </c>
      <c r="H100" s="65"/>
    </row>
    <row r="101" spans="1:8" ht="12.75">
      <c r="A101" s="27" t="s">
        <v>122</v>
      </c>
      <c r="B101" s="52"/>
      <c r="C101" s="151"/>
      <c r="D101" s="91">
        <v>345</v>
      </c>
      <c r="E101" s="89">
        <v>2231500</v>
      </c>
      <c r="F101" s="89">
        <v>764900</v>
      </c>
      <c r="G101" s="89">
        <v>0</v>
      </c>
      <c r="H101" s="65"/>
    </row>
    <row r="102" spans="1:8" ht="12.75">
      <c r="A102" s="27" t="s">
        <v>123</v>
      </c>
      <c r="B102" s="52"/>
      <c r="C102" s="151"/>
      <c r="D102" s="91">
        <v>346</v>
      </c>
      <c r="E102" s="89"/>
      <c r="F102" s="89"/>
      <c r="G102" s="89"/>
      <c r="H102" s="65"/>
    </row>
    <row r="103" spans="1:8" ht="12.75">
      <c r="A103" s="27" t="s">
        <v>124</v>
      </c>
      <c r="B103" s="52"/>
      <c r="C103" s="151"/>
      <c r="D103" s="91">
        <v>347</v>
      </c>
      <c r="E103" s="89"/>
      <c r="F103" s="89"/>
      <c r="G103" s="89"/>
      <c r="H103" s="65"/>
    </row>
    <row r="104" spans="1:8" ht="12.75">
      <c r="A104" s="27" t="s">
        <v>125</v>
      </c>
      <c r="B104" s="52"/>
      <c r="C104" s="151"/>
      <c r="D104" s="91">
        <v>349</v>
      </c>
      <c r="E104" s="89"/>
      <c r="F104" s="89"/>
      <c r="G104" s="89"/>
      <c r="H104" s="65"/>
    </row>
    <row r="105" spans="1:8" ht="25.5">
      <c r="A105" s="53" t="s">
        <v>126</v>
      </c>
      <c r="B105" s="52"/>
      <c r="C105" s="151"/>
      <c r="D105" s="91">
        <v>352</v>
      </c>
      <c r="E105" s="89"/>
      <c r="F105" s="89"/>
      <c r="G105" s="89"/>
      <c r="H105" s="65"/>
    </row>
    <row r="106" spans="1:8" ht="25.5">
      <c r="A106" s="53" t="s">
        <v>127</v>
      </c>
      <c r="B106" s="52"/>
      <c r="C106" s="151"/>
      <c r="D106" s="91">
        <v>353</v>
      </c>
      <c r="E106" s="89"/>
      <c r="F106" s="89"/>
      <c r="G106" s="89"/>
      <c r="H106" s="65"/>
    </row>
    <row r="107" spans="1:8" ht="12.75">
      <c r="A107" s="53" t="s">
        <v>210</v>
      </c>
      <c r="B107" s="52">
        <v>2641</v>
      </c>
      <c r="C107" s="91">
        <v>247</v>
      </c>
      <c r="D107" s="91" t="s">
        <v>30</v>
      </c>
      <c r="E107" s="89">
        <f>E108</f>
        <v>7964383.47</v>
      </c>
      <c r="F107" s="89">
        <f>F108</f>
        <v>8369600</v>
      </c>
      <c r="G107" s="89">
        <f>G108</f>
        <v>8369600</v>
      </c>
      <c r="H107" s="92">
        <f>H108</f>
        <v>0</v>
      </c>
    </row>
    <row r="108" spans="1:8" ht="25.5">
      <c r="A108" s="53" t="s">
        <v>209</v>
      </c>
      <c r="B108" s="52"/>
      <c r="C108" s="91">
        <v>247</v>
      </c>
      <c r="D108" s="91">
        <v>223</v>
      </c>
      <c r="E108" s="89">
        <v>7964383.47</v>
      </c>
      <c r="F108" s="89">
        <v>8369600</v>
      </c>
      <c r="G108" s="89">
        <v>8369600</v>
      </c>
      <c r="H108" s="65"/>
    </row>
    <row r="109" spans="1:8" ht="25.5">
      <c r="A109" s="53" t="s">
        <v>81</v>
      </c>
      <c r="B109" s="90">
        <v>2650</v>
      </c>
      <c r="C109" s="91">
        <v>400</v>
      </c>
      <c r="D109" s="91" t="s">
        <v>30</v>
      </c>
      <c r="E109" s="89">
        <f>E110+E111+E112+E113+E114</f>
        <v>0</v>
      </c>
      <c r="F109" s="89">
        <f>F110+F111+F112+F113+F114</f>
        <v>0</v>
      </c>
      <c r="G109" s="89">
        <f>G110+G111+G112+G113+G114</f>
        <v>0</v>
      </c>
      <c r="H109" s="92">
        <f>H110+H111+H112+H113+H114</f>
        <v>0</v>
      </c>
    </row>
    <row r="110" spans="1:8" ht="18.75" customHeight="1">
      <c r="A110" s="161" t="s">
        <v>82</v>
      </c>
      <c r="B110" s="150">
        <v>2651</v>
      </c>
      <c r="C110" s="151">
        <v>406</v>
      </c>
      <c r="D110" s="91">
        <v>310</v>
      </c>
      <c r="E110" s="89"/>
      <c r="F110" s="89"/>
      <c r="G110" s="89"/>
      <c r="H110" s="65"/>
    </row>
    <row r="111" spans="1:8" ht="18.75" customHeight="1">
      <c r="A111" s="162"/>
      <c r="B111" s="150"/>
      <c r="C111" s="151"/>
      <c r="D111" s="91">
        <v>330</v>
      </c>
      <c r="E111" s="89"/>
      <c r="F111" s="89"/>
      <c r="G111" s="89"/>
      <c r="H111" s="65"/>
    </row>
    <row r="112" spans="1:8" ht="12.75" customHeight="1">
      <c r="A112" s="161" t="s">
        <v>83</v>
      </c>
      <c r="B112" s="150">
        <v>2652</v>
      </c>
      <c r="C112" s="151">
        <v>407</v>
      </c>
      <c r="D112" s="54">
        <v>225</v>
      </c>
      <c r="E112" s="89"/>
      <c r="F112" s="89"/>
      <c r="G112" s="89"/>
      <c r="H112" s="65"/>
    </row>
    <row r="113" spans="1:8" ht="12.75">
      <c r="A113" s="160"/>
      <c r="B113" s="150"/>
      <c r="C113" s="151"/>
      <c r="D113" s="54">
        <v>226</v>
      </c>
      <c r="E113" s="89"/>
      <c r="F113" s="89"/>
      <c r="G113" s="89"/>
      <c r="H113" s="65"/>
    </row>
    <row r="114" spans="1:8" ht="13.5" customHeight="1">
      <c r="A114" s="156"/>
      <c r="B114" s="150"/>
      <c r="C114" s="151"/>
      <c r="D114" s="54">
        <v>310</v>
      </c>
      <c r="E114" s="89"/>
      <c r="F114" s="89"/>
      <c r="G114" s="89"/>
      <c r="H114" s="65"/>
    </row>
    <row r="115" spans="1:8" ht="15.75">
      <c r="A115" s="49" t="s">
        <v>160</v>
      </c>
      <c r="B115" s="50">
        <v>3000</v>
      </c>
      <c r="C115" s="51">
        <v>100</v>
      </c>
      <c r="D115" s="51" t="s">
        <v>30</v>
      </c>
      <c r="E115" s="55">
        <f>E116+E117+E118</f>
        <v>0</v>
      </c>
      <c r="F115" s="55">
        <f>F116+F117+F118</f>
        <v>0</v>
      </c>
      <c r="G115" s="55">
        <f>G116+G117+G118</f>
        <v>0</v>
      </c>
      <c r="H115" s="66" t="s">
        <v>30</v>
      </c>
    </row>
    <row r="116" spans="1:8" ht="28.5">
      <c r="A116" s="48" t="s">
        <v>161</v>
      </c>
      <c r="B116" s="90">
        <v>3010</v>
      </c>
      <c r="C116" s="46"/>
      <c r="D116" s="46"/>
      <c r="E116" s="89"/>
      <c r="F116" s="89"/>
      <c r="G116" s="89"/>
      <c r="H116" s="93" t="s">
        <v>30</v>
      </c>
    </row>
    <row r="117" spans="1:8" ht="14.25">
      <c r="A117" s="42" t="s">
        <v>191</v>
      </c>
      <c r="B117" s="90">
        <v>3020</v>
      </c>
      <c r="C117" s="46"/>
      <c r="D117" s="46"/>
      <c r="E117" s="89"/>
      <c r="F117" s="89"/>
      <c r="G117" s="89"/>
      <c r="H117" s="93" t="s">
        <v>30</v>
      </c>
    </row>
    <row r="118" spans="1:8" ht="15.75">
      <c r="A118" s="42" t="s">
        <v>162</v>
      </c>
      <c r="B118" s="90">
        <v>3030</v>
      </c>
      <c r="C118" s="46"/>
      <c r="D118" s="46"/>
      <c r="E118" s="89"/>
      <c r="F118" s="89"/>
      <c r="G118" s="89"/>
      <c r="H118" s="93" t="s">
        <v>30</v>
      </c>
    </row>
    <row r="119" spans="1:8" ht="12.75">
      <c r="A119" s="49" t="s">
        <v>141</v>
      </c>
      <c r="B119" s="50">
        <v>4000</v>
      </c>
      <c r="C119" s="51" t="s">
        <v>30</v>
      </c>
      <c r="D119" s="51" t="s">
        <v>30</v>
      </c>
      <c r="E119" s="55">
        <f>E120</f>
        <v>0</v>
      </c>
      <c r="F119" s="55">
        <f>F120</f>
        <v>0</v>
      </c>
      <c r="G119" s="55">
        <f>G120</f>
        <v>0</v>
      </c>
      <c r="H119" s="93" t="s">
        <v>30</v>
      </c>
    </row>
    <row r="120" spans="1:8" ht="25.5">
      <c r="A120" s="56" t="s">
        <v>108</v>
      </c>
      <c r="B120" s="90">
        <v>4010</v>
      </c>
      <c r="C120" s="91">
        <v>610</v>
      </c>
      <c r="D120" s="46"/>
      <c r="E120" s="89"/>
      <c r="F120" s="89"/>
      <c r="G120" s="89"/>
      <c r="H120" s="93" t="s">
        <v>30</v>
      </c>
    </row>
    <row r="121" spans="1:8" ht="13.5" thickBot="1">
      <c r="A121" s="48"/>
      <c r="B121" s="57"/>
      <c r="C121" s="58"/>
      <c r="D121" s="58"/>
      <c r="E121" s="59"/>
      <c r="F121" s="59"/>
      <c r="G121" s="59"/>
      <c r="H121" s="67"/>
    </row>
    <row r="122" spans="1:8" ht="15" customHeight="1">
      <c r="A122" s="60"/>
      <c r="B122" s="60"/>
      <c r="C122" s="60"/>
      <c r="D122" s="60"/>
      <c r="E122" s="60"/>
      <c r="F122" s="60"/>
      <c r="G122" s="60"/>
      <c r="H122" s="60"/>
    </row>
    <row r="123" spans="1:8" ht="12.75">
      <c r="A123" s="60" t="s">
        <v>227</v>
      </c>
      <c r="B123" s="60"/>
      <c r="C123" s="60"/>
      <c r="D123" s="60" t="s">
        <v>229</v>
      </c>
      <c r="E123" s="60"/>
      <c r="F123" s="60"/>
      <c r="G123" s="60"/>
      <c r="H123" s="60"/>
    </row>
    <row r="124" spans="1:8" ht="9.75" customHeight="1">
      <c r="A124" s="61" t="s">
        <v>232</v>
      </c>
      <c r="B124" s="60"/>
      <c r="C124" s="60"/>
      <c r="D124" s="60"/>
      <c r="E124" s="60"/>
      <c r="F124" s="60"/>
      <c r="G124" s="60"/>
      <c r="H124" s="60"/>
    </row>
    <row r="125" spans="1:8" ht="12.75">
      <c r="A125" s="60" t="s">
        <v>233</v>
      </c>
      <c r="B125" s="60"/>
      <c r="C125" s="60"/>
      <c r="D125" s="60"/>
      <c r="E125" s="60"/>
      <c r="F125" s="60"/>
      <c r="G125" s="60"/>
      <c r="H125" s="60"/>
    </row>
    <row r="126" spans="1:8" ht="10.5" customHeight="1">
      <c r="A126" s="61" t="s">
        <v>142</v>
      </c>
      <c r="B126" s="60"/>
      <c r="C126" s="60"/>
      <c r="D126" s="60"/>
      <c r="E126" s="60"/>
      <c r="F126" s="60"/>
      <c r="G126" s="60"/>
      <c r="H126" s="60"/>
    </row>
    <row r="127" spans="1:8" ht="12.75">
      <c r="A127" s="60" t="s">
        <v>256</v>
      </c>
      <c r="B127" s="60"/>
      <c r="C127" s="60"/>
      <c r="D127" s="60"/>
      <c r="E127" s="60"/>
      <c r="F127" s="60"/>
      <c r="G127" s="60"/>
      <c r="H127" s="60"/>
    </row>
    <row r="128" spans="1:8" ht="10.5" customHeight="1">
      <c r="A128" s="61" t="s">
        <v>257</v>
      </c>
      <c r="B128" s="60"/>
      <c r="C128" s="60"/>
      <c r="D128" s="60"/>
      <c r="E128" s="60"/>
      <c r="F128" s="60"/>
      <c r="G128" s="60"/>
      <c r="H128" s="60"/>
    </row>
    <row r="129" spans="1:8" ht="12.75">
      <c r="A129" s="60"/>
      <c r="B129" s="60"/>
      <c r="C129" s="60"/>
      <c r="D129" s="60"/>
      <c r="E129" s="60"/>
      <c r="F129" s="60"/>
      <c r="G129" s="60"/>
      <c r="H129" s="60"/>
    </row>
    <row r="131" spans="1:8" ht="22.5" customHeight="1">
      <c r="A131" s="163" t="s">
        <v>163</v>
      </c>
      <c r="B131" s="163"/>
      <c r="C131" s="163"/>
      <c r="D131" s="163"/>
      <c r="E131" s="163"/>
      <c r="F131" s="163"/>
      <c r="G131" s="163"/>
      <c r="H131" s="163"/>
    </row>
    <row r="132" spans="1:8" ht="21.75" customHeight="1">
      <c r="A132" s="163" t="s">
        <v>164</v>
      </c>
      <c r="B132" s="163"/>
      <c r="C132" s="163"/>
      <c r="D132" s="163"/>
      <c r="E132" s="163"/>
      <c r="F132" s="163"/>
      <c r="G132" s="163"/>
      <c r="H132" s="163"/>
    </row>
    <row r="133" spans="1:8" ht="12.75">
      <c r="A133" s="163" t="s">
        <v>165</v>
      </c>
      <c r="B133" s="163"/>
      <c r="C133" s="163"/>
      <c r="D133" s="163"/>
      <c r="E133" s="163"/>
      <c r="F133" s="163"/>
      <c r="G133" s="163"/>
      <c r="H133" s="163"/>
    </row>
  </sheetData>
  <sheetProtection/>
  <mergeCells count="49">
    <mergeCell ref="A2:H2"/>
    <mergeCell ref="A4:A5"/>
    <mergeCell ref="B4:B5"/>
    <mergeCell ref="C4:C5"/>
    <mergeCell ref="D4:D5"/>
    <mergeCell ref="E4:H4"/>
    <mergeCell ref="F24:F25"/>
    <mergeCell ref="G24:G25"/>
    <mergeCell ref="H24:H25"/>
    <mergeCell ref="A11:A12"/>
    <mergeCell ref="B11:B12"/>
    <mergeCell ref="C11:C12"/>
    <mergeCell ref="D11:D12"/>
    <mergeCell ref="E11:E12"/>
    <mergeCell ref="F11:F12"/>
    <mergeCell ref="D27:D28"/>
    <mergeCell ref="E27:E28"/>
    <mergeCell ref="F27:F28"/>
    <mergeCell ref="G11:G12"/>
    <mergeCell ref="H11:H12"/>
    <mergeCell ref="A24:A25"/>
    <mergeCell ref="B24:B25"/>
    <mergeCell ref="C24:C25"/>
    <mergeCell ref="D24:D25"/>
    <mergeCell ref="E24:E25"/>
    <mergeCell ref="G27:G28"/>
    <mergeCell ref="H27:H28"/>
    <mergeCell ref="B42:B43"/>
    <mergeCell ref="C42:C43"/>
    <mergeCell ref="A44:A47"/>
    <mergeCell ref="B44:B47"/>
    <mergeCell ref="C44:C47"/>
    <mergeCell ref="A27:A28"/>
    <mergeCell ref="B27:B28"/>
    <mergeCell ref="C27:C28"/>
    <mergeCell ref="A68:A72"/>
    <mergeCell ref="B68:B72"/>
    <mergeCell ref="C68:C72"/>
    <mergeCell ref="C85:C87"/>
    <mergeCell ref="C89:C106"/>
    <mergeCell ref="A110:A111"/>
    <mergeCell ref="B110:B111"/>
    <mergeCell ref="C110:C111"/>
    <mergeCell ref="A112:A114"/>
    <mergeCell ref="B112:B114"/>
    <mergeCell ref="C112:C114"/>
    <mergeCell ref="A131:H131"/>
    <mergeCell ref="A132:H132"/>
    <mergeCell ref="A133:H133"/>
  </mergeCells>
  <printOptions/>
  <pageMargins left="0.3937007874015748" right="0.3937007874015748" top="0.3937007874015748" bottom="0.3937007874015748" header="0.31496062992125984" footer="0.31496062992125984"/>
  <pageSetup fitToHeight="4"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2:H133"/>
  <sheetViews>
    <sheetView zoomScalePageLayoutView="0" workbookViewId="0" topLeftCell="A1">
      <selection activeCell="A17" sqref="A17"/>
    </sheetView>
  </sheetViews>
  <sheetFormatPr defaultColWidth="9.00390625" defaultRowHeight="12.75"/>
  <cols>
    <col min="1" max="1" width="76.00390625" style="7" customWidth="1"/>
    <col min="2" max="2" width="7.125" style="7" customWidth="1"/>
    <col min="3" max="3" width="13.125" style="7" customWidth="1"/>
    <col min="4" max="4" width="13.25390625" style="7" customWidth="1"/>
    <col min="5" max="8" width="12.25390625" style="7" customWidth="1"/>
    <col min="9" max="16384" width="9.125" style="7" customWidth="1"/>
  </cols>
  <sheetData>
    <row r="2" spans="1:8" ht="24" customHeight="1">
      <c r="A2" s="127" t="s">
        <v>149</v>
      </c>
      <c r="B2" s="128"/>
      <c r="C2" s="128"/>
      <c r="D2" s="128"/>
      <c r="E2" s="128"/>
      <c r="F2" s="128"/>
      <c r="G2" s="128"/>
      <c r="H2" s="128"/>
    </row>
    <row r="4" spans="1:8" ht="12.75">
      <c r="A4" s="129" t="s">
        <v>0</v>
      </c>
      <c r="B4" s="131" t="s">
        <v>1</v>
      </c>
      <c r="C4" s="131" t="s">
        <v>138</v>
      </c>
      <c r="D4" s="132" t="s">
        <v>139</v>
      </c>
      <c r="E4" s="134" t="s">
        <v>4</v>
      </c>
      <c r="F4" s="135"/>
      <c r="G4" s="135"/>
      <c r="H4" s="136"/>
    </row>
    <row r="5" spans="1:8" ht="63" customHeight="1">
      <c r="A5" s="130"/>
      <c r="B5" s="130"/>
      <c r="C5" s="130"/>
      <c r="D5" s="133"/>
      <c r="E5" s="9" t="s">
        <v>245</v>
      </c>
      <c r="F5" s="9" t="s">
        <v>246</v>
      </c>
      <c r="G5" s="9" t="s">
        <v>247</v>
      </c>
      <c r="H5" s="9" t="s">
        <v>3</v>
      </c>
    </row>
    <row r="6" spans="1:8" ht="13.5" thickBot="1">
      <c r="A6" s="8">
        <v>1</v>
      </c>
      <c r="B6" s="10">
        <v>2</v>
      </c>
      <c r="C6" s="10">
        <v>3</v>
      </c>
      <c r="D6" s="10">
        <v>4</v>
      </c>
      <c r="E6" s="10">
        <v>5</v>
      </c>
      <c r="F6" s="10">
        <v>6</v>
      </c>
      <c r="G6" s="10">
        <v>7</v>
      </c>
      <c r="H6" s="10">
        <v>8</v>
      </c>
    </row>
    <row r="7" spans="1:8" ht="15.75">
      <c r="A7" s="11" t="s">
        <v>157</v>
      </c>
      <c r="B7" s="12" t="s">
        <v>29</v>
      </c>
      <c r="C7" s="13" t="s">
        <v>30</v>
      </c>
      <c r="D7" s="13" t="s">
        <v>30</v>
      </c>
      <c r="E7" s="14"/>
      <c r="F7" s="14"/>
      <c r="G7" s="14"/>
      <c r="H7" s="31"/>
    </row>
    <row r="8" spans="1:8" ht="15.75">
      <c r="A8" s="11" t="s">
        <v>158</v>
      </c>
      <c r="B8" s="15" t="s">
        <v>31</v>
      </c>
      <c r="C8" s="8" t="s">
        <v>30</v>
      </c>
      <c r="D8" s="8" t="s">
        <v>30</v>
      </c>
      <c r="E8" s="16"/>
      <c r="F8" s="16"/>
      <c r="G8" s="16"/>
      <c r="H8" s="32"/>
    </row>
    <row r="9" spans="1:8" ht="12.75">
      <c r="A9" s="18" t="s">
        <v>32</v>
      </c>
      <c r="B9" s="19" t="s">
        <v>33</v>
      </c>
      <c r="C9" s="20" t="s">
        <v>30</v>
      </c>
      <c r="D9" s="20" t="s">
        <v>30</v>
      </c>
      <c r="E9" s="33">
        <f>E10+E13+E23+E26+E31+E34</f>
        <v>14775300</v>
      </c>
      <c r="F9" s="33">
        <f>F10+F13+F23+F26+F31+F34</f>
        <v>2696200</v>
      </c>
      <c r="G9" s="33">
        <f>G10+G13+G23+G26+G31+G34</f>
        <v>1748400</v>
      </c>
      <c r="H9" s="34">
        <f>H10+H13+H23+H26+H31+H34</f>
        <v>0</v>
      </c>
    </row>
    <row r="10" spans="1:8" ht="25.5">
      <c r="A10" s="21" t="s">
        <v>84</v>
      </c>
      <c r="B10" s="15" t="s">
        <v>34</v>
      </c>
      <c r="C10" s="8">
        <v>120</v>
      </c>
      <c r="D10" s="8" t="s">
        <v>30</v>
      </c>
      <c r="E10" s="16">
        <f>E11</f>
        <v>0</v>
      </c>
      <c r="F10" s="16">
        <f>F11</f>
        <v>0</v>
      </c>
      <c r="G10" s="16">
        <f>G11</f>
        <v>0</v>
      </c>
      <c r="H10" s="17">
        <f>H11</f>
        <v>0</v>
      </c>
    </row>
    <row r="11" spans="1:8" ht="12.75">
      <c r="A11" s="139" t="s">
        <v>86</v>
      </c>
      <c r="B11" s="141" t="s">
        <v>35</v>
      </c>
      <c r="C11" s="129">
        <v>120</v>
      </c>
      <c r="D11" s="142"/>
      <c r="E11" s="142"/>
      <c r="F11" s="142"/>
      <c r="G11" s="142"/>
      <c r="H11" s="145"/>
    </row>
    <row r="12" spans="1:8" ht="12.75">
      <c r="A12" s="140"/>
      <c r="B12" s="141"/>
      <c r="C12" s="129"/>
      <c r="D12" s="129"/>
      <c r="E12" s="129"/>
      <c r="F12" s="129"/>
      <c r="G12" s="129"/>
      <c r="H12" s="138"/>
    </row>
    <row r="13" spans="1:8" ht="12.75">
      <c r="A13" s="11" t="s">
        <v>85</v>
      </c>
      <c r="B13" s="15" t="s">
        <v>36</v>
      </c>
      <c r="C13" s="8">
        <v>130</v>
      </c>
      <c r="D13" s="8" t="s">
        <v>30</v>
      </c>
      <c r="E13" s="16">
        <f>E14+E15+E16</f>
        <v>0</v>
      </c>
      <c r="F13" s="16">
        <f>F14+F15+F16</f>
        <v>0</v>
      </c>
      <c r="G13" s="16">
        <f>G14+G15+G16</f>
        <v>0</v>
      </c>
      <c r="H13" s="17">
        <f>H14+H15+H16</f>
        <v>0</v>
      </c>
    </row>
    <row r="14" spans="1:8" ht="53.25" customHeight="1">
      <c r="A14" s="21" t="s">
        <v>87</v>
      </c>
      <c r="B14" s="15" t="s">
        <v>37</v>
      </c>
      <c r="C14" s="8">
        <v>130</v>
      </c>
      <c r="D14" s="23"/>
      <c r="E14" s="16"/>
      <c r="F14" s="16"/>
      <c r="G14" s="16"/>
      <c r="H14" s="32"/>
    </row>
    <row r="15" spans="1:8" ht="25.5">
      <c r="A15" s="21" t="s">
        <v>88</v>
      </c>
      <c r="B15" s="15" t="s">
        <v>38</v>
      </c>
      <c r="C15" s="8">
        <v>130</v>
      </c>
      <c r="D15" s="23"/>
      <c r="E15" s="16"/>
      <c r="F15" s="16"/>
      <c r="G15" s="16"/>
      <c r="H15" s="32"/>
    </row>
    <row r="16" spans="1:8" ht="38.25">
      <c r="A16" s="21" t="s">
        <v>192</v>
      </c>
      <c r="B16" s="15" t="s">
        <v>97</v>
      </c>
      <c r="C16" s="8">
        <v>130</v>
      </c>
      <c r="D16" s="23"/>
      <c r="E16" s="16">
        <f>E17+E18+E19+E20</f>
        <v>0</v>
      </c>
      <c r="F16" s="16">
        <f>F17+F18+F19+F20</f>
        <v>0</v>
      </c>
      <c r="G16" s="16">
        <f>G17+G18+G19+G20</f>
        <v>0</v>
      </c>
      <c r="H16" s="17">
        <f>H17+H18+H19+H20</f>
        <v>0</v>
      </c>
    </row>
    <row r="17" spans="1:8" ht="89.25">
      <c r="A17" s="21" t="s">
        <v>231</v>
      </c>
      <c r="B17" s="15"/>
      <c r="C17" s="8"/>
      <c r="D17" s="23"/>
      <c r="E17" s="16"/>
      <c r="F17" s="16"/>
      <c r="G17" s="16"/>
      <c r="H17" s="32"/>
    </row>
    <row r="18" spans="1:8" ht="12.75">
      <c r="A18" s="21" t="s">
        <v>96</v>
      </c>
      <c r="B18" s="15"/>
      <c r="C18" s="8"/>
      <c r="D18" s="23"/>
      <c r="E18" s="16"/>
      <c r="F18" s="16"/>
      <c r="G18" s="16"/>
      <c r="H18" s="32"/>
    </row>
    <row r="19" spans="1:8" ht="12.75">
      <c r="A19" s="21"/>
      <c r="B19" s="15"/>
      <c r="C19" s="8"/>
      <c r="D19" s="23"/>
      <c r="E19" s="16"/>
      <c r="F19" s="16"/>
      <c r="G19" s="16"/>
      <c r="H19" s="32"/>
    </row>
    <row r="20" spans="1:8" ht="12.75">
      <c r="A20" s="11"/>
      <c r="B20" s="15"/>
      <c r="C20" s="23"/>
      <c r="D20" s="23"/>
      <c r="E20" s="16"/>
      <c r="F20" s="16"/>
      <c r="G20" s="16"/>
      <c r="H20" s="32"/>
    </row>
    <row r="21" spans="1:8" ht="12.75">
      <c r="A21" s="11" t="s">
        <v>99</v>
      </c>
      <c r="B21" s="15" t="s">
        <v>98</v>
      </c>
      <c r="C21" s="24">
        <v>130</v>
      </c>
      <c r="D21" s="23"/>
      <c r="E21" s="16"/>
      <c r="F21" s="16"/>
      <c r="G21" s="16"/>
      <c r="H21" s="32"/>
    </row>
    <row r="22" spans="1:8" ht="12.75">
      <c r="A22" s="11" t="s">
        <v>100</v>
      </c>
      <c r="B22" s="15" t="s">
        <v>101</v>
      </c>
      <c r="C22" s="24">
        <v>130</v>
      </c>
      <c r="D22" s="23"/>
      <c r="E22" s="16"/>
      <c r="F22" s="16"/>
      <c r="G22" s="16"/>
      <c r="H22" s="32"/>
    </row>
    <row r="23" spans="1:8" ht="12.75">
      <c r="A23" s="42" t="s">
        <v>89</v>
      </c>
      <c r="B23" s="62" t="s">
        <v>39</v>
      </c>
      <c r="C23" s="91">
        <v>140</v>
      </c>
      <c r="D23" s="91" t="s">
        <v>30</v>
      </c>
      <c r="E23" s="89">
        <f>E24</f>
        <v>0</v>
      </c>
      <c r="F23" s="89">
        <f>F24</f>
        <v>0</v>
      </c>
      <c r="G23" s="89">
        <f>G24</f>
        <v>0</v>
      </c>
      <c r="H23" s="17">
        <f>H24</f>
        <v>0</v>
      </c>
    </row>
    <row r="24" spans="1:8" ht="9" customHeight="1">
      <c r="A24" s="165" t="s">
        <v>90</v>
      </c>
      <c r="B24" s="150">
        <v>1310</v>
      </c>
      <c r="C24" s="151">
        <v>140</v>
      </c>
      <c r="D24" s="151"/>
      <c r="E24" s="144"/>
      <c r="F24" s="144"/>
      <c r="G24" s="144"/>
      <c r="H24" s="138"/>
    </row>
    <row r="25" spans="1:8" ht="15" customHeight="1">
      <c r="A25" s="166"/>
      <c r="B25" s="150"/>
      <c r="C25" s="151"/>
      <c r="D25" s="151"/>
      <c r="E25" s="144"/>
      <c r="F25" s="144"/>
      <c r="G25" s="144"/>
      <c r="H25" s="138"/>
    </row>
    <row r="26" spans="1:8" ht="12.75">
      <c r="A26" s="42" t="s">
        <v>91</v>
      </c>
      <c r="B26" s="90">
        <v>1400</v>
      </c>
      <c r="C26" s="91">
        <v>150</v>
      </c>
      <c r="D26" s="91" t="s">
        <v>30</v>
      </c>
      <c r="E26" s="89">
        <f>E27+E29+E30</f>
        <v>14775300</v>
      </c>
      <c r="F26" s="89">
        <f>F27+F29+F30</f>
        <v>2696200</v>
      </c>
      <c r="G26" s="89">
        <f>G27+G29+G30</f>
        <v>1748400</v>
      </c>
      <c r="H26" s="17">
        <f>H27+H29+H30</f>
        <v>0</v>
      </c>
    </row>
    <row r="27" spans="1:8" ht="12.75">
      <c r="A27" s="155" t="s">
        <v>92</v>
      </c>
      <c r="B27" s="157">
        <v>1410</v>
      </c>
      <c r="C27" s="151">
        <v>150</v>
      </c>
      <c r="D27" s="143"/>
      <c r="E27" s="144">
        <v>14775300</v>
      </c>
      <c r="F27" s="144">
        <v>2696200</v>
      </c>
      <c r="G27" s="144">
        <v>1748400</v>
      </c>
      <c r="H27" s="149"/>
    </row>
    <row r="28" spans="1:8" ht="12.75">
      <c r="A28" s="156"/>
      <c r="B28" s="158"/>
      <c r="C28" s="151"/>
      <c r="D28" s="143"/>
      <c r="E28" s="144"/>
      <c r="F28" s="144"/>
      <c r="G28" s="144"/>
      <c r="H28" s="149"/>
    </row>
    <row r="29" spans="1:8" ht="12.75">
      <c r="A29" s="42" t="s">
        <v>93</v>
      </c>
      <c r="B29" s="90">
        <v>1420</v>
      </c>
      <c r="C29" s="91">
        <v>150</v>
      </c>
      <c r="D29" s="88"/>
      <c r="E29" s="89"/>
      <c r="F29" s="89"/>
      <c r="G29" s="89"/>
      <c r="H29" s="41"/>
    </row>
    <row r="30" spans="1:8" ht="12.75">
      <c r="A30" s="42"/>
      <c r="B30" s="90"/>
      <c r="C30" s="91"/>
      <c r="D30" s="88"/>
      <c r="E30" s="89"/>
      <c r="F30" s="89"/>
      <c r="G30" s="89"/>
      <c r="H30" s="41"/>
    </row>
    <row r="31" spans="1:8" ht="12.75">
      <c r="A31" s="42" t="s">
        <v>184</v>
      </c>
      <c r="B31" s="90">
        <v>1500</v>
      </c>
      <c r="C31" s="91">
        <v>180</v>
      </c>
      <c r="D31" s="91" t="s">
        <v>30</v>
      </c>
      <c r="E31" s="89">
        <f>E32+E33</f>
        <v>0</v>
      </c>
      <c r="F31" s="89">
        <f>F32+F33</f>
        <v>0</v>
      </c>
      <c r="G31" s="89">
        <f>G32+G33</f>
        <v>0</v>
      </c>
      <c r="H31" s="17">
        <f>H32+H33</f>
        <v>0</v>
      </c>
    </row>
    <row r="32" spans="1:8" ht="13.5" customHeight="1">
      <c r="A32" s="45" t="s">
        <v>183</v>
      </c>
      <c r="B32" s="90"/>
      <c r="C32" s="91"/>
      <c r="D32" s="46"/>
      <c r="E32" s="89"/>
      <c r="F32" s="89"/>
      <c r="G32" s="89"/>
      <c r="H32" s="32"/>
    </row>
    <row r="33" spans="1:8" ht="12.75">
      <c r="A33" s="42"/>
      <c r="B33" s="47"/>
      <c r="C33" s="46"/>
      <c r="D33" s="46"/>
      <c r="E33" s="89"/>
      <c r="F33" s="89"/>
      <c r="G33" s="89"/>
      <c r="H33" s="32"/>
    </row>
    <row r="34" spans="1:8" ht="12.75">
      <c r="A34" s="42" t="s">
        <v>94</v>
      </c>
      <c r="B34" s="90">
        <v>1900</v>
      </c>
      <c r="C34" s="91" t="s">
        <v>30</v>
      </c>
      <c r="D34" s="91" t="s">
        <v>30</v>
      </c>
      <c r="E34" s="89">
        <f>E35+E37</f>
        <v>0</v>
      </c>
      <c r="F34" s="89">
        <f>F35+F37</f>
        <v>0</v>
      </c>
      <c r="G34" s="89">
        <f>G35+G37</f>
        <v>0</v>
      </c>
      <c r="H34" s="17">
        <f>H35</f>
        <v>0</v>
      </c>
    </row>
    <row r="35" spans="1:8" ht="38.25">
      <c r="A35" s="48" t="s">
        <v>104</v>
      </c>
      <c r="B35" s="90">
        <v>1910</v>
      </c>
      <c r="C35" s="91">
        <v>440</v>
      </c>
      <c r="D35" s="46"/>
      <c r="E35" s="89"/>
      <c r="F35" s="89"/>
      <c r="G35" s="89"/>
      <c r="H35" s="32"/>
    </row>
    <row r="36" spans="1:8" ht="12.75">
      <c r="A36" s="42"/>
      <c r="B36" s="47"/>
      <c r="C36" s="46"/>
      <c r="D36" s="46"/>
      <c r="E36" s="89"/>
      <c r="F36" s="89"/>
      <c r="G36" s="89"/>
      <c r="H36" s="32"/>
    </row>
    <row r="37" spans="1:8" ht="12.75">
      <c r="A37" s="42" t="s">
        <v>140</v>
      </c>
      <c r="B37" s="90">
        <v>1980</v>
      </c>
      <c r="C37" s="91" t="s">
        <v>30</v>
      </c>
      <c r="D37" s="91" t="s">
        <v>30</v>
      </c>
      <c r="E37" s="89">
        <f>E38</f>
        <v>0</v>
      </c>
      <c r="F37" s="89">
        <f>F38</f>
        <v>0</v>
      </c>
      <c r="G37" s="89">
        <f>G38</f>
        <v>0</v>
      </c>
      <c r="H37" s="17" t="str">
        <f>H38</f>
        <v>х</v>
      </c>
    </row>
    <row r="38" spans="1:8" ht="38.25">
      <c r="A38" s="48" t="s">
        <v>95</v>
      </c>
      <c r="B38" s="90">
        <v>1981</v>
      </c>
      <c r="C38" s="91">
        <v>510</v>
      </c>
      <c r="D38" s="46"/>
      <c r="E38" s="89"/>
      <c r="F38" s="89"/>
      <c r="G38" s="89"/>
      <c r="H38" s="35" t="s">
        <v>30</v>
      </c>
    </row>
    <row r="39" spans="1:8" ht="12.75">
      <c r="A39" s="42"/>
      <c r="B39" s="47"/>
      <c r="C39" s="46"/>
      <c r="D39" s="46"/>
      <c r="E39" s="89"/>
      <c r="F39" s="89"/>
      <c r="G39" s="89"/>
      <c r="H39" s="32"/>
    </row>
    <row r="40" spans="1:8" ht="12.75">
      <c r="A40" s="49" t="s">
        <v>40</v>
      </c>
      <c r="B40" s="50">
        <v>2000</v>
      </c>
      <c r="C40" s="51" t="s">
        <v>30</v>
      </c>
      <c r="D40" s="51" t="s">
        <v>30</v>
      </c>
      <c r="E40" s="89">
        <f>E41+E58+E65+E73+E80+E82</f>
        <v>14775300</v>
      </c>
      <c r="F40" s="89">
        <f>F41+F58+F65+F73+F80+F82</f>
        <v>2696200</v>
      </c>
      <c r="G40" s="89">
        <f>G41+G58+G65+G73+G80+G82</f>
        <v>1748400</v>
      </c>
      <c r="H40" s="17">
        <f>H82</f>
        <v>0</v>
      </c>
    </row>
    <row r="41" spans="1:8" ht="25.5">
      <c r="A41" s="48" t="s">
        <v>41</v>
      </c>
      <c r="B41" s="90">
        <v>2100</v>
      </c>
      <c r="C41" s="91" t="s">
        <v>30</v>
      </c>
      <c r="D41" s="91" t="s">
        <v>30</v>
      </c>
      <c r="E41" s="89">
        <f>E42+E43+E44+E45+E46+E47+E48+E49+E52+E54+E55+E53</f>
        <v>0</v>
      </c>
      <c r="F41" s="89">
        <f>F42+F43+F44+F45+F46+F47+F48+F49+F52+F54+F55+F53</f>
        <v>0</v>
      </c>
      <c r="G41" s="89">
        <f>G42+G43+G44+G45+G46+G47+G48+G49+G52+G54+G55+G53</f>
        <v>0</v>
      </c>
      <c r="H41" s="35" t="s">
        <v>30</v>
      </c>
    </row>
    <row r="42" spans="1:8" ht="25.5">
      <c r="A42" s="48" t="s">
        <v>64</v>
      </c>
      <c r="B42" s="150">
        <v>2110</v>
      </c>
      <c r="C42" s="151">
        <v>111</v>
      </c>
      <c r="D42" s="91">
        <v>211</v>
      </c>
      <c r="E42" s="89"/>
      <c r="F42" s="89"/>
      <c r="G42" s="89"/>
      <c r="H42" s="35" t="s">
        <v>30</v>
      </c>
    </row>
    <row r="43" spans="1:8" ht="12.75">
      <c r="A43" s="48" t="s">
        <v>102</v>
      </c>
      <c r="B43" s="150"/>
      <c r="C43" s="151"/>
      <c r="D43" s="91">
        <v>266</v>
      </c>
      <c r="E43" s="89"/>
      <c r="F43" s="89"/>
      <c r="G43" s="89"/>
      <c r="H43" s="35"/>
    </row>
    <row r="44" spans="1:8" ht="12.75">
      <c r="A44" s="152" t="s">
        <v>65</v>
      </c>
      <c r="B44" s="150">
        <v>2120</v>
      </c>
      <c r="C44" s="151">
        <v>112</v>
      </c>
      <c r="D44" s="91">
        <v>212</v>
      </c>
      <c r="E44" s="89"/>
      <c r="F44" s="89"/>
      <c r="G44" s="89"/>
      <c r="H44" s="35" t="s">
        <v>30</v>
      </c>
    </row>
    <row r="45" spans="1:8" ht="12.75">
      <c r="A45" s="153"/>
      <c r="B45" s="150"/>
      <c r="C45" s="151"/>
      <c r="D45" s="91">
        <v>222</v>
      </c>
      <c r="E45" s="89"/>
      <c r="F45" s="89"/>
      <c r="G45" s="89"/>
      <c r="H45" s="35"/>
    </row>
    <row r="46" spans="1:8" ht="12.75">
      <c r="A46" s="153"/>
      <c r="B46" s="150"/>
      <c r="C46" s="151"/>
      <c r="D46" s="91">
        <v>226</v>
      </c>
      <c r="E46" s="89"/>
      <c r="F46" s="89"/>
      <c r="G46" s="89"/>
      <c r="H46" s="35"/>
    </row>
    <row r="47" spans="1:8" ht="12.75">
      <c r="A47" s="154"/>
      <c r="B47" s="150"/>
      <c r="C47" s="151"/>
      <c r="D47" s="91">
        <v>266</v>
      </c>
      <c r="E47" s="89"/>
      <c r="F47" s="89"/>
      <c r="G47" s="89"/>
      <c r="H47" s="35"/>
    </row>
    <row r="48" spans="1:8" ht="25.5">
      <c r="A48" s="48" t="s">
        <v>66</v>
      </c>
      <c r="B48" s="90">
        <v>2130</v>
      </c>
      <c r="C48" s="91">
        <v>113</v>
      </c>
      <c r="D48" s="46"/>
      <c r="E48" s="89"/>
      <c r="F48" s="89"/>
      <c r="G48" s="89"/>
      <c r="H48" s="35" t="s">
        <v>30</v>
      </c>
    </row>
    <row r="49" spans="1:8" ht="25.5">
      <c r="A49" s="48" t="s">
        <v>67</v>
      </c>
      <c r="B49" s="90">
        <v>2140</v>
      </c>
      <c r="C49" s="91">
        <v>119</v>
      </c>
      <c r="D49" s="91" t="s">
        <v>30</v>
      </c>
      <c r="E49" s="89">
        <f>E50+E51</f>
        <v>0</v>
      </c>
      <c r="F49" s="89">
        <f>F50+F51</f>
        <v>0</v>
      </c>
      <c r="G49" s="89">
        <f>G50+G51</f>
        <v>0</v>
      </c>
      <c r="H49" s="35" t="s">
        <v>30</v>
      </c>
    </row>
    <row r="50" spans="1:8" ht="25.5">
      <c r="A50" s="48" t="s">
        <v>68</v>
      </c>
      <c r="B50" s="90">
        <v>2141</v>
      </c>
      <c r="C50" s="91">
        <v>119</v>
      </c>
      <c r="D50" s="91">
        <v>213</v>
      </c>
      <c r="E50" s="89"/>
      <c r="F50" s="89"/>
      <c r="G50" s="89"/>
      <c r="H50" s="35" t="s">
        <v>30</v>
      </c>
    </row>
    <row r="51" spans="1:8" ht="12.75">
      <c r="A51" s="42" t="s">
        <v>69</v>
      </c>
      <c r="B51" s="90">
        <v>2142</v>
      </c>
      <c r="C51" s="91">
        <v>119</v>
      </c>
      <c r="D51" s="91">
        <v>213</v>
      </c>
      <c r="E51" s="89"/>
      <c r="F51" s="89"/>
      <c r="G51" s="89"/>
      <c r="H51" s="35" t="s">
        <v>30</v>
      </c>
    </row>
    <row r="52" spans="1:8" ht="12.75">
      <c r="A52" s="42" t="s">
        <v>109</v>
      </c>
      <c r="B52" s="90">
        <v>2150</v>
      </c>
      <c r="C52" s="91">
        <v>131</v>
      </c>
      <c r="D52" s="46"/>
      <c r="E52" s="89"/>
      <c r="F52" s="89"/>
      <c r="G52" s="89"/>
      <c r="H52" s="35" t="s">
        <v>30</v>
      </c>
    </row>
    <row r="53" spans="1:8" ht="26.25" customHeight="1">
      <c r="A53" s="48" t="s">
        <v>185</v>
      </c>
      <c r="B53" s="90">
        <v>2160</v>
      </c>
      <c r="C53" s="91">
        <v>133</v>
      </c>
      <c r="D53" s="46"/>
      <c r="E53" s="89"/>
      <c r="F53" s="89"/>
      <c r="G53" s="89"/>
      <c r="H53" s="35"/>
    </row>
    <row r="54" spans="1:8" ht="12.75">
      <c r="A54" s="42" t="s">
        <v>110</v>
      </c>
      <c r="B54" s="90">
        <v>2170</v>
      </c>
      <c r="C54" s="91">
        <v>134</v>
      </c>
      <c r="D54" s="46"/>
      <c r="E54" s="89"/>
      <c r="F54" s="89"/>
      <c r="G54" s="89"/>
      <c r="H54" s="35" t="s">
        <v>30</v>
      </c>
    </row>
    <row r="55" spans="1:8" ht="27.75" customHeight="1">
      <c r="A55" s="48" t="s">
        <v>111</v>
      </c>
      <c r="B55" s="90">
        <v>2180</v>
      </c>
      <c r="C55" s="91">
        <v>139</v>
      </c>
      <c r="D55" s="91" t="s">
        <v>30</v>
      </c>
      <c r="E55" s="89">
        <f>E56+E57</f>
        <v>0</v>
      </c>
      <c r="F55" s="89">
        <f>F56+F57</f>
        <v>0</v>
      </c>
      <c r="G55" s="89">
        <f>G56+G57</f>
        <v>0</v>
      </c>
      <c r="H55" s="35" t="s">
        <v>30</v>
      </c>
    </row>
    <row r="56" spans="1:8" ht="25.5">
      <c r="A56" s="48" t="s">
        <v>112</v>
      </c>
      <c r="B56" s="90">
        <v>2181</v>
      </c>
      <c r="C56" s="91">
        <v>139</v>
      </c>
      <c r="D56" s="46"/>
      <c r="E56" s="89"/>
      <c r="F56" s="89"/>
      <c r="G56" s="89"/>
      <c r="H56" s="35" t="s">
        <v>30</v>
      </c>
    </row>
    <row r="57" spans="1:8" ht="12.75">
      <c r="A57" s="42" t="s">
        <v>113</v>
      </c>
      <c r="B57" s="90">
        <v>2182</v>
      </c>
      <c r="C57" s="91">
        <v>139</v>
      </c>
      <c r="D57" s="46"/>
      <c r="E57" s="89"/>
      <c r="F57" s="89"/>
      <c r="G57" s="89"/>
      <c r="H57" s="35" t="s">
        <v>30</v>
      </c>
    </row>
    <row r="58" spans="1:8" ht="12.75">
      <c r="A58" s="42" t="s">
        <v>42</v>
      </c>
      <c r="B58" s="90">
        <v>2200</v>
      </c>
      <c r="C58" s="91">
        <v>300</v>
      </c>
      <c r="D58" s="91" t="s">
        <v>30</v>
      </c>
      <c r="E58" s="89">
        <f>E59+E62+E63+E64</f>
        <v>0</v>
      </c>
      <c r="F58" s="89">
        <f>F59+F62+F63+F64</f>
        <v>0</v>
      </c>
      <c r="G58" s="89">
        <f>G59+G62+G63+G64</f>
        <v>0</v>
      </c>
      <c r="H58" s="35" t="s">
        <v>30</v>
      </c>
    </row>
    <row r="59" spans="1:8" ht="25.5">
      <c r="A59" s="48" t="s">
        <v>70</v>
      </c>
      <c r="B59" s="90">
        <v>2210</v>
      </c>
      <c r="C59" s="91">
        <v>320</v>
      </c>
      <c r="D59" s="91" t="s">
        <v>30</v>
      </c>
      <c r="E59" s="89">
        <f>E60</f>
        <v>0</v>
      </c>
      <c r="F59" s="89">
        <f>F60</f>
        <v>0</v>
      </c>
      <c r="G59" s="89">
        <f>G60</f>
        <v>0</v>
      </c>
      <c r="H59" s="35" t="s">
        <v>30</v>
      </c>
    </row>
    <row r="60" spans="1:8" ht="38.25">
      <c r="A60" s="48" t="s">
        <v>103</v>
      </c>
      <c r="B60" s="90">
        <v>2211</v>
      </c>
      <c r="C60" s="91">
        <v>321</v>
      </c>
      <c r="D60" s="46"/>
      <c r="E60" s="89"/>
      <c r="F60" s="89"/>
      <c r="G60" s="89"/>
      <c r="H60" s="35" t="s">
        <v>30</v>
      </c>
    </row>
    <row r="61" spans="1:8" ht="12.75">
      <c r="A61" s="42"/>
      <c r="B61" s="47"/>
      <c r="C61" s="46"/>
      <c r="D61" s="46"/>
      <c r="E61" s="89"/>
      <c r="F61" s="89"/>
      <c r="G61" s="89"/>
      <c r="H61" s="32"/>
    </row>
    <row r="62" spans="1:8" ht="27.75" customHeight="1">
      <c r="A62" s="48" t="s">
        <v>77</v>
      </c>
      <c r="B62" s="90">
        <v>2220</v>
      </c>
      <c r="C62" s="91">
        <v>340</v>
      </c>
      <c r="D62" s="46"/>
      <c r="E62" s="89"/>
      <c r="F62" s="89"/>
      <c r="G62" s="89"/>
      <c r="H62" s="35" t="s">
        <v>30</v>
      </c>
    </row>
    <row r="63" spans="1:8" ht="38.25">
      <c r="A63" s="48" t="s">
        <v>78</v>
      </c>
      <c r="B63" s="90">
        <v>2230</v>
      </c>
      <c r="C63" s="91">
        <v>350</v>
      </c>
      <c r="D63" s="46"/>
      <c r="E63" s="89"/>
      <c r="F63" s="89"/>
      <c r="G63" s="89"/>
      <c r="H63" s="35" t="s">
        <v>30</v>
      </c>
    </row>
    <row r="64" spans="1:8" ht="12.75">
      <c r="A64" s="42" t="s">
        <v>186</v>
      </c>
      <c r="B64" s="90">
        <v>2240</v>
      </c>
      <c r="C64" s="91">
        <v>360</v>
      </c>
      <c r="D64" s="46"/>
      <c r="E64" s="89"/>
      <c r="F64" s="89"/>
      <c r="G64" s="89"/>
      <c r="H64" s="35" t="s">
        <v>30</v>
      </c>
    </row>
    <row r="65" spans="1:8" ht="12.75">
      <c r="A65" s="42" t="s">
        <v>43</v>
      </c>
      <c r="B65" s="90">
        <v>2300</v>
      </c>
      <c r="C65" s="91">
        <v>850</v>
      </c>
      <c r="D65" s="91" t="s">
        <v>30</v>
      </c>
      <c r="E65" s="89">
        <f>E66+E67+E68+E69+E70+E71+E72</f>
        <v>0</v>
      </c>
      <c r="F65" s="89">
        <f>F66+F67+F68+F69+F70+F71+F72</f>
        <v>0</v>
      </c>
      <c r="G65" s="89">
        <f>G66+G67+G68+G69+G70+G71+G72</f>
        <v>0</v>
      </c>
      <c r="H65" s="35" t="s">
        <v>30</v>
      </c>
    </row>
    <row r="66" spans="1:8" ht="25.5">
      <c r="A66" s="48" t="s">
        <v>71</v>
      </c>
      <c r="B66" s="90">
        <v>2310</v>
      </c>
      <c r="C66" s="91">
        <v>851</v>
      </c>
      <c r="D66" s="91">
        <v>291</v>
      </c>
      <c r="E66" s="89"/>
      <c r="F66" s="89"/>
      <c r="G66" s="89"/>
      <c r="H66" s="35" t="s">
        <v>30</v>
      </c>
    </row>
    <row r="67" spans="1:8" ht="25.5">
      <c r="A67" s="48" t="s">
        <v>72</v>
      </c>
      <c r="B67" s="90">
        <v>2320</v>
      </c>
      <c r="C67" s="91">
        <v>852</v>
      </c>
      <c r="D67" s="91">
        <v>291</v>
      </c>
      <c r="E67" s="89"/>
      <c r="F67" s="89"/>
      <c r="G67" s="89"/>
      <c r="H67" s="35" t="s">
        <v>30</v>
      </c>
    </row>
    <row r="68" spans="1:8" ht="12.75">
      <c r="A68" s="159" t="s">
        <v>73</v>
      </c>
      <c r="B68" s="150">
        <v>2330</v>
      </c>
      <c r="C68" s="151">
        <v>853</v>
      </c>
      <c r="D68" s="91">
        <v>291</v>
      </c>
      <c r="E68" s="89"/>
      <c r="F68" s="89"/>
      <c r="G68" s="89"/>
      <c r="H68" s="35" t="s">
        <v>30</v>
      </c>
    </row>
    <row r="69" spans="1:8" ht="12.75">
      <c r="A69" s="160"/>
      <c r="B69" s="150"/>
      <c r="C69" s="151"/>
      <c r="D69" s="91">
        <v>292</v>
      </c>
      <c r="E69" s="89"/>
      <c r="F69" s="89"/>
      <c r="G69" s="89"/>
      <c r="H69" s="35"/>
    </row>
    <row r="70" spans="1:8" ht="14.25" customHeight="1">
      <c r="A70" s="160"/>
      <c r="B70" s="150"/>
      <c r="C70" s="151"/>
      <c r="D70" s="91">
        <v>293</v>
      </c>
      <c r="E70" s="89"/>
      <c r="F70" s="89"/>
      <c r="G70" s="89"/>
      <c r="H70" s="35"/>
    </row>
    <row r="71" spans="1:8" ht="12.75">
      <c r="A71" s="160"/>
      <c r="B71" s="150"/>
      <c r="C71" s="151"/>
      <c r="D71" s="91">
        <v>295</v>
      </c>
      <c r="E71" s="89"/>
      <c r="F71" s="89"/>
      <c r="G71" s="89"/>
      <c r="H71" s="35"/>
    </row>
    <row r="72" spans="1:8" ht="12.75">
      <c r="A72" s="156"/>
      <c r="B72" s="150"/>
      <c r="C72" s="151"/>
      <c r="D72" s="91">
        <v>296</v>
      </c>
      <c r="E72" s="89"/>
      <c r="F72" s="89"/>
      <c r="G72" s="89"/>
      <c r="H72" s="35"/>
    </row>
    <row r="73" spans="1:8" ht="12.75">
      <c r="A73" s="42" t="s">
        <v>44</v>
      </c>
      <c r="B73" s="90">
        <v>2400</v>
      </c>
      <c r="C73" s="91" t="s">
        <v>30</v>
      </c>
      <c r="D73" s="91" t="s">
        <v>30</v>
      </c>
      <c r="E73" s="89">
        <f>E74+E75+E76+E77+E78+E79</f>
        <v>0</v>
      </c>
      <c r="F73" s="89">
        <f>F74+F75+F76+F77+F78+F79</f>
        <v>0</v>
      </c>
      <c r="G73" s="89">
        <f>G74+G75+G76+G77+G78+G79</f>
        <v>0</v>
      </c>
      <c r="H73" s="35" t="s">
        <v>30</v>
      </c>
    </row>
    <row r="74" spans="1:8" ht="25.5">
      <c r="A74" s="48" t="s">
        <v>187</v>
      </c>
      <c r="B74" s="90">
        <v>2410</v>
      </c>
      <c r="C74" s="91">
        <v>613</v>
      </c>
      <c r="D74" s="46"/>
      <c r="E74" s="89"/>
      <c r="F74" s="89"/>
      <c r="G74" s="89"/>
      <c r="H74" s="35" t="s">
        <v>30</v>
      </c>
    </row>
    <row r="75" spans="1:8" ht="12.75">
      <c r="A75" s="48" t="s">
        <v>188</v>
      </c>
      <c r="B75" s="90">
        <v>2420</v>
      </c>
      <c r="C75" s="91">
        <v>623</v>
      </c>
      <c r="D75" s="46"/>
      <c r="E75" s="89"/>
      <c r="F75" s="89"/>
      <c r="G75" s="89"/>
      <c r="H75" s="35"/>
    </row>
    <row r="76" spans="1:8" ht="25.5">
      <c r="A76" s="48" t="s">
        <v>189</v>
      </c>
      <c r="B76" s="90">
        <v>2430</v>
      </c>
      <c r="C76" s="91">
        <v>634</v>
      </c>
      <c r="D76" s="46"/>
      <c r="E76" s="89"/>
      <c r="F76" s="89"/>
      <c r="G76" s="89"/>
      <c r="H76" s="35"/>
    </row>
    <row r="77" spans="1:8" ht="12.75">
      <c r="A77" s="48" t="s">
        <v>190</v>
      </c>
      <c r="B77" s="90">
        <v>2440</v>
      </c>
      <c r="C77" s="91">
        <v>810</v>
      </c>
      <c r="D77" s="46"/>
      <c r="E77" s="89"/>
      <c r="F77" s="89"/>
      <c r="G77" s="89"/>
      <c r="H77" s="35"/>
    </row>
    <row r="78" spans="1:8" ht="12.75">
      <c r="A78" s="42" t="s">
        <v>74</v>
      </c>
      <c r="B78" s="52">
        <v>2450</v>
      </c>
      <c r="C78" s="91">
        <v>862</v>
      </c>
      <c r="D78" s="46"/>
      <c r="E78" s="89"/>
      <c r="F78" s="89"/>
      <c r="G78" s="89"/>
      <c r="H78" s="35" t="s">
        <v>30</v>
      </c>
    </row>
    <row r="79" spans="1:8" ht="25.5">
      <c r="A79" s="48" t="s">
        <v>75</v>
      </c>
      <c r="B79" s="90">
        <v>2460</v>
      </c>
      <c r="C79" s="91">
        <v>863</v>
      </c>
      <c r="D79" s="46"/>
      <c r="E79" s="89"/>
      <c r="F79" s="89"/>
      <c r="G79" s="89"/>
      <c r="H79" s="35" t="s">
        <v>30</v>
      </c>
    </row>
    <row r="80" spans="1:8" ht="12.75">
      <c r="A80" s="42" t="s">
        <v>45</v>
      </c>
      <c r="B80" s="90">
        <v>2500</v>
      </c>
      <c r="C80" s="91" t="s">
        <v>30</v>
      </c>
      <c r="D80" s="91" t="s">
        <v>30</v>
      </c>
      <c r="E80" s="89">
        <f>E81</f>
        <v>0</v>
      </c>
      <c r="F80" s="89">
        <f>F81</f>
        <v>0</v>
      </c>
      <c r="G80" s="89">
        <f>G81</f>
        <v>0</v>
      </c>
      <c r="H80" s="35" t="s">
        <v>30</v>
      </c>
    </row>
    <row r="81" spans="1:8" ht="25.5">
      <c r="A81" s="48" t="s">
        <v>76</v>
      </c>
      <c r="B81" s="90">
        <v>2520</v>
      </c>
      <c r="C81" s="91">
        <v>831</v>
      </c>
      <c r="D81" s="91">
        <v>296</v>
      </c>
      <c r="E81" s="89"/>
      <c r="F81" s="89"/>
      <c r="G81" s="89"/>
      <c r="H81" s="35" t="s">
        <v>30</v>
      </c>
    </row>
    <row r="82" spans="1:8" ht="15.75">
      <c r="A82" s="42" t="s">
        <v>159</v>
      </c>
      <c r="B82" s="90">
        <v>2600</v>
      </c>
      <c r="C82" s="91" t="s">
        <v>30</v>
      </c>
      <c r="D82" s="91" t="s">
        <v>30</v>
      </c>
      <c r="E82" s="89">
        <f>E83+E84+E88+E109+E107</f>
        <v>14775300</v>
      </c>
      <c r="F82" s="89">
        <f>F83+F84+F88+F109+F107</f>
        <v>2696200</v>
      </c>
      <c r="G82" s="89">
        <f>G83+G84+G88+G109+G107</f>
        <v>1748400</v>
      </c>
      <c r="H82" s="92">
        <f>H83+H84+H88+H109+H107</f>
        <v>0</v>
      </c>
    </row>
    <row r="83" spans="1:8" ht="25.5">
      <c r="A83" s="48" t="s">
        <v>79</v>
      </c>
      <c r="B83" s="90">
        <v>2610</v>
      </c>
      <c r="C83" s="91">
        <v>241</v>
      </c>
      <c r="D83" s="46"/>
      <c r="E83" s="89"/>
      <c r="F83" s="89"/>
      <c r="G83" s="89"/>
      <c r="H83" s="32"/>
    </row>
    <row r="84" spans="1:8" ht="25.5">
      <c r="A84" s="48" t="s">
        <v>107</v>
      </c>
      <c r="B84" s="90">
        <v>2630</v>
      </c>
      <c r="C84" s="91">
        <v>243</v>
      </c>
      <c r="D84" s="91" t="s">
        <v>30</v>
      </c>
      <c r="E84" s="89">
        <f>E85+E86+E87</f>
        <v>0</v>
      </c>
      <c r="F84" s="89">
        <f>F85+F86+F87</f>
        <v>0</v>
      </c>
      <c r="G84" s="89">
        <f>G85+G86+G87</f>
        <v>0</v>
      </c>
      <c r="H84" s="17">
        <f>H85+H86+H87</f>
        <v>0</v>
      </c>
    </row>
    <row r="85" spans="1:8" ht="25.5">
      <c r="A85" s="48" t="s">
        <v>193</v>
      </c>
      <c r="B85" s="90">
        <v>2631</v>
      </c>
      <c r="C85" s="151">
        <v>243</v>
      </c>
      <c r="D85" s="91">
        <v>225</v>
      </c>
      <c r="E85" s="89"/>
      <c r="F85" s="89"/>
      <c r="G85" s="89"/>
      <c r="H85" s="32"/>
    </row>
    <row r="86" spans="1:8" ht="12.75">
      <c r="A86" s="48" t="s">
        <v>105</v>
      </c>
      <c r="B86" s="90">
        <v>2632</v>
      </c>
      <c r="C86" s="151"/>
      <c r="D86" s="91">
        <v>226</v>
      </c>
      <c r="E86" s="89"/>
      <c r="F86" s="89"/>
      <c r="G86" s="89"/>
      <c r="H86" s="32"/>
    </row>
    <row r="87" spans="1:8" ht="12.75">
      <c r="A87" s="48" t="s">
        <v>106</v>
      </c>
      <c r="B87" s="90">
        <v>2633</v>
      </c>
      <c r="C87" s="151"/>
      <c r="D87" s="91">
        <v>310</v>
      </c>
      <c r="E87" s="89"/>
      <c r="F87" s="89"/>
      <c r="G87" s="89"/>
      <c r="H87" s="32"/>
    </row>
    <row r="88" spans="1:8" ht="12.75">
      <c r="A88" s="42" t="s">
        <v>80</v>
      </c>
      <c r="B88" s="90">
        <v>2640</v>
      </c>
      <c r="C88" s="91">
        <v>244</v>
      </c>
      <c r="D88" s="91" t="s">
        <v>30</v>
      </c>
      <c r="E88" s="89">
        <f>E89+E90+E91+E92+E93+E94+E95+E96+E97+E98+E99+E100+E101+E102+E103+E104+E105+E106</f>
        <v>14775300</v>
      </c>
      <c r="F88" s="89">
        <f>F89+F90+F91+F92+F93+F94+F95+F96+F97+F98+F99+F100+F101+F102+F103+F104+F105+F106</f>
        <v>2696200</v>
      </c>
      <c r="G88" s="89">
        <f>G89+G90+G91+G92+G93+G94+G95+G96+G97+G98+G99+G100+G101+G102+G103+G104+G105+G106</f>
        <v>1748400</v>
      </c>
      <c r="H88" s="17">
        <f>H89+H90+H91+H92+H93+H94+H95+H96+H97+H98+H99+H100+H101+H102+H103+H104+H105+H106</f>
        <v>0</v>
      </c>
    </row>
    <row r="89" spans="1:8" ht="25.5">
      <c r="A89" s="53" t="s">
        <v>120</v>
      </c>
      <c r="B89" s="52"/>
      <c r="C89" s="151">
        <v>244</v>
      </c>
      <c r="D89" s="91">
        <v>221</v>
      </c>
      <c r="E89" s="89"/>
      <c r="F89" s="89"/>
      <c r="G89" s="89"/>
      <c r="H89" s="36"/>
    </row>
    <row r="90" spans="1:8" ht="12.75">
      <c r="A90" s="27" t="s">
        <v>121</v>
      </c>
      <c r="B90" s="52"/>
      <c r="C90" s="151"/>
      <c r="D90" s="91">
        <v>222</v>
      </c>
      <c r="E90" s="89"/>
      <c r="F90" s="89"/>
      <c r="G90" s="89"/>
      <c r="H90" s="36"/>
    </row>
    <row r="91" spans="1:8" ht="12.75">
      <c r="A91" s="27" t="s">
        <v>119</v>
      </c>
      <c r="B91" s="52"/>
      <c r="C91" s="151"/>
      <c r="D91" s="91">
        <v>223</v>
      </c>
      <c r="E91" s="89"/>
      <c r="F91" s="89"/>
      <c r="G91" s="89"/>
      <c r="H91" s="36"/>
    </row>
    <row r="92" spans="1:8" ht="12.75">
      <c r="A92" s="27" t="s">
        <v>152</v>
      </c>
      <c r="B92" s="52"/>
      <c r="C92" s="151"/>
      <c r="D92" s="91">
        <v>224</v>
      </c>
      <c r="E92" s="89"/>
      <c r="F92" s="89"/>
      <c r="G92" s="89"/>
      <c r="H92" s="36"/>
    </row>
    <row r="93" spans="1:8" ht="12.75">
      <c r="A93" s="27" t="s">
        <v>118</v>
      </c>
      <c r="B93" s="52"/>
      <c r="C93" s="151"/>
      <c r="D93" s="91">
        <v>225</v>
      </c>
      <c r="E93" s="89">
        <v>9300000</v>
      </c>
      <c r="F93" s="89">
        <v>1600000</v>
      </c>
      <c r="G93" s="89">
        <v>650000</v>
      </c>
      <c r="H93" s="36"/>
    </row>
    <row r="94" spans="1:8" ht="12.75">
      <c r="A94" s="27" t="s">
        <v>105</v>
      </c>
      <c r="B94" s="52"/>
      <c r="C94" s="151"/>
      <c r="D94" s="91">
        <v>226</v>
      </c>
      <c r="E94" s="89">
        <v>3600</v>
      </c>
      <c r="F94" s="89">
        <v>1800</v>
      </c>
      <c r="G94" s="89">
        <v>4000</v>
      </c>
      <c r="H94" s="36"/>
    </row>
    <row r="95" spans="1:8" ht="12.75">
      <c r="A95" s="27" t="s">
        <v>117</v>
      </c>
      <c r="B95" s="52"/>
      <c r="C95" s="151"/>
      <c r="D95" s="91">
        <v>227</v>
      </c>
      <c r="E95" s="89"/>
      <c r="F95" s="89"/>
      <c r="G95" s="89"/>
      <c r="H95" s="36"/>
    </row>
    <row r="96" spans="1:8" ht="12.75">
      <c r="A96" s="27" t="s">
        <v>106</v>
      </c>
      <c r="B96" s="52"/>
      <c r="C96" s="151"/>
      <c r="D96" s="91">
        <v>310</v>
      </c>
      <c r="E96" s="89">
        <v>1742000</v>
      </c>
      <c r="F96" s="89">
        <v>0</v>
      </c>
      <c r="G96" s="89">
        <v>0</v>
      </c>
      <c r="H96" s="36"/>
    </row>
    <row r="97" spans="1:8" ht="25.5">
      <c r="A97" s="53" t="s">
        <v>116</v>
      </c>
      <c r="B97" s="52"/>
      <c r="C97" s="151"/>
      <c r="D97" s="91">
        <v>341</v>
      </c>
      <c r="E97" s="89"/>
      <c r="F97" s="89"/>
      <c r="G97" s="89"/>
      <c r="H97" s="36"/>
    </row>
    <row r="98" spans="1:8" ht="12.75">
      <c r="A98" s="27" t="s">
        <v>115</v>
      </c>
      <c r="B98" s="52"/>
      <c r="C98" s="151"/>
      <c r="D98" s="91">
        <v>342</v>
      </c>
      <c r="E98" s="89"/>
      <c r="F98" s="89"/>
      <c r="G98" s="89"/>
      <c r="H98" s="36"/>
    </row>
    <row r="99" spans="1:8" ht="12.75">
      <c r="A99" s="27" t="s">
        <v>114</v>
      </c>
      <c r="B99" s="52"/>
      <c r="C99" s="151"/>
      <c r="D99" s="91">
        <v>343</v>
      </c>
      <c r="E99" s="89"/>
      <c r="F99" s="89"/>
      <c r="G99" s="89"/>
      <c r="H99" s="36"/>
    </row>
    <row r="100" spans="1:8" ht="12.75">
      <c r="A100" s="27" t="s">
        <v>194</v>
      </c>
      <c r="B100" s="52"/>
      <c r="C100" s="151"/>
      <c r="D100" s="91">
        <v>344</v>
      </c>
      <c r="E100" s="89"/>
      <c r="F100" s="89"/>
      <c r="G100" s="89"/>
      <c r="H100" s="36"/>
    </row>
    <row r="101" spans="1:8" ht="12.75">
      <c r="A101" s="27" t="s">
        <v>122</v>
      </c>
      <c r="B101" s="52"/>
      <c r="C101" s="151"/>
      <c r="D101" s="91">
        <v>345</v>
      </c>
      <c r="E101" s="89">
        <v>1094400</v>
      </c>
      <c r="F101" s="89">
        <v>1094400</v>
      </c>
      <c r="G101" s="89">
        <v>1094400</v>
      </c>
      <c r="H101" s="36"/>
    </row>
    <row r="102" spans="1:8" ht="12.75">
      <c r="A102" s="27" t="s">
        <v>123</v>
      </c>
      <c r="B102" s="52"/>
      <c r="C102" s="151"/>
      <c r="D102" s="91">
        <v>346</v>
      </c>
      <c r="E102" s="89">
        <v>2635300</v>
      </c>
      <c r="F102" s="89">
        <v>0</v>
      </c>
      <c r="G102" s="89">
        <v>0</v>
      </c>
      <c r="H102" s="36"/>
    </row>
    <row r="103" spans="1:8" ht="12.75">
      <c r="A103" s="27" t="s">
        <v>124</v>
      </c>
      <c r="B103" s="52"/>
      <c r="C103" s="151"/>
      <c r="D103" s="91">
        <v>347</v>
      </c>
      <c r="E103" s="89"/>
      <c r="F103" s="89"/>
      <c r="G103" s="89"/>
      <c r="H103" s="36"/>
    </row>
    <row r="104" spans="1:8" ht="12.75">
      <c r="A104" s="27" t="s">
        <v>125</v>
      </c>
      <c r="B104" s="52"/>
      <c r="C104" s="151"/>
      <c r="D104" s="91">
        <v>349</v>
      </c>
      <c r="E104" s="89"/>
      <c r="F104" s="89"/>
      <c r="G104" s="89"/>
      <c r="H104" s="36"/>
    </row>
    <row r="105" spans="1:8" ht="25.5">
      <c r="A105" s="53" t="s">
        <v>126</v>
      </c>
      <c r="B105" s="52"/>
      <c r="C105" s="151"/>
      <c r="D105" s="91">
        <v>352</v>
      </c>
      <c r="E105" s="89"/>
      <c r="F105" s="89"/>
      <c r="G105" s="89"/>
      <c r="H105" s="36"/>
    </row>
    <row r="106" spans="1:8" ht="25.5">
      <c r="A106" s="53" t="s">
        <v>127</v>
      </c>
      <c r="B106" s="52"/>
      <c r="C106" s="151"/>
      <c r="D106" s="91">
        <v>353</v>
      </c>
      <c r="E106" s="89"/>
      <c r="F106" s="89"/>
      <c r="G106" s="89"/>
      <c r="H106" s="36"/>
    </row>
    <row r="107" spans="1:8" ht="12.75">
      <c r="A107" s="53" t="s">
        <v>210</v>
      </c>
      <c r="B107" s="52">
        <v>2641</v>
      </c>
      <c r="C107" s="91">
        <v>247</v>
      </c>
      <c r="D107" s="91" t="s">
        <v>30</v>
      </c>
      <c r="E107" s="89">
        <f>E108</f>
        <v>0</v>
      </c>
      <c r="F107" s="89">
        <f>F108</f>
        <v>0</v>
      </c>
      <c r="G107" s="89">
        <f>G108</f>
        <v>0</v>
      </c>
      <c r="H107" s="92">
        <f>H108</f>
        <v>0</v>
      </c>
    </row>
    <row r="108" spans="1:8" ht="25.5">
      <c r="A108" s="53" t="s">
        <v>209</v>
      </c>
      <c r="B108" s="52"/>
      <c r="C108" s="91">
        <v>247</v>
      </c>
      <c r="D108" s="91">
        <v>223</v>
      </c>
      <c r="E108" s="89"/>
      <c r="F108" s="89"/>
      <c r="G108" s="89"/>
      <c r="H108" s="36"/>
    </row>
    <row r="109" spans="1:8" ht="25.5">
      <c r="A109" s="53" t="s">
        <v>81</v>
      </c>
      <c r="B109" s="90">
        <v>2650</v>
      </c>
      <c r="C109" s="91">
        <v>400</v>
      </c>
      <c r="D109" s="91" t="s">
        <v>30</v>
      </c>
      <c r="E109" s="89">
        <f>E110+E111+E112+E113+E114</f>
        <v>0</v>
      </c>
      <c r="F109" s="89">
        <f>F110+F111+F112+F113+F114</f>
        <v>0</v>
      </c>
      <c r="G109" s="89">
        <f>G110+G111+G112+G113+G114</f>
        <v>0</v>
      </c>
      <c r="H109" s="17">
        <f>H110+H111+H112+H113+H114</f>
        <v>0</v>
      </c>
    </row>
    <row r="110" spans="1:8" ht="18.75" customHeight="1">
      <c r="A110" s="161" t="s">
        <v>82</v>
      </c>
      <c r="B110" s="150">
        <v>2651</v>
      </c>
      <c r="C110" s="151">
        <v>406</v>
      </c>
      <c r="D110" s="91">
        <v>310</v>
      </c>
      <c r="E110" s="89"/>
      <c r="F110" s="89"/>
      <c r="G110" s="89"/>
      <c r="H110" s="36"/>
    </row>
    <row r="111" spans="1:8" ht="18.75" customHeight="1">
      <c r="A111" s="162"/>
      <c r="B111" s="150"/>
      <c r="C111" s="151"/>
      <c r="D111" s="91">
        <v>330</v>
      </c>
      <c r="E111" s="89"/>
      <c r="F111" s="89"/>
      <c r="G111" s="89"/>
      <c r="H111" s="36"/>
    </row>
    <row r="112" spans="1:8" ht="12.75" customHeight="1">
      <c r="A112" s="161" t="s">
        <v>83</v>
      </c>
      <c r="B112" s="150">
        <v>2652</v>
      </c>
      <c r="C112" s="151">
        <v>407</v>
      </c>
      <c r="D112" s="54">
        <v>225</v>
      </c>
      <c r="E112" s="89"/>
      <c r="F112" s="89"/>
      <c r="G112" s="89"/>
      <c r="H112" s="36"/>
    </row>
    <row r="113" spans="1:8" ht="12.75">
      <c r="A113" s="160"/>
      <c r="B113" s="150"/>
      <c r="C113" s="151"/>
      <c r="D113" s="54">
        <v>226</v>
      </c>
      <c r="E113" s="89"/>
      <c r="F113" s="89"/>
      <c r="G113" s="89"/>
      <c r="H113" s="36"/>
    </row>
    <row r="114" spans="1:8" ht="13.5" customHeight="1">
      <c r="A114" s="156"/>
      <c r="B114" s="150"/>
      <c r="C114" s="151"/>
      <c r="D114" s="54">
        <v>310</v>
      </c>
      <c r="E114" s="89"/>
      <c r="F114" s="89"/>
      <c r="G114" s="89"/>
      <c r="H114" s="36"/>
    </row>
    <row r="115" spans="1:8" ht="15.75">
      <c r="A115" s="49" t="s">
        <v>160</v>
      </c>
      <c r="B115" s="50">
        <v>3000</v>
      </c>
      <c r="C115" s="51">
        <v>100</v>
      </c>
      <c r="D115" s="51" t="s">
        <v>30</v>
      </c>
      <c r="E115" s="55">
        <f>E116+E117+E118</f>
        <v>0</v>
      </c>
      <c r="F115" s="55">
        <f>F116+F117+F118</f>
        <v>0</v>
      </c>
      <c r="G115" s="55">
        <f>G116+G117+G118</f>
        <v>0</v>
      </c>
      <c r="H115" s="37" t="s">
        <v>30</v>
      </c>
    </row>
    <row r="116" spans="1:8" ht="28.5">
      <c r="A116" s="48" t="s">
        <v>161</v>
      </c>
      <c r="B116" s="90">
        <v>3010</v>
      </c>
      <c r="C116" s="46"/>
      <c r="D116" s="46"/>
      <c r="E116" s="89"/>
      <c r="F116" s="89"/>
      <c r="G116" s="89"/>
      <c r="H116" s="35" t="s">
        <v>30</v>
      </c>
    </row>
    <row r="117" spans="1:8" ht="14.25">
      <c r="A117" s="42" t="s">
        <v>191</v>
      </c>
      <c r="B117" s="90">
        <v>3020</v>
      </c>
      <c r="C117" s="46"/>
      <c r="D117" s="46"/>
      <c r="E117" s="89"/>
      <c r="F117" s="89"/>
      <c r="G117" s="89"/>
      <c r="H117" s="35" t="s">
        <v>30</v>
      </c>
    </row>
    <row r="118" spans="1:8" ht="15.75">
      <c r="A118" s="42" t="s">
        <v>162</v>
      </c>
      <c r="B118" s="90">
        <v>3030</v>
      </c>
      <c r="C118" s="46"/>
      <c r="D118" s="46"/>
      <c r="E118" s="89"/>
      <c r="F118" s="89"/>
      <c r="G118" s="89"/>
      <c r="H118" s="35" t="s">
        <v>30</v>
      </c>
    </row>
    <row r="119" spans="1:8" ht="12.75">
      <c r="A119" s="49" t="s">
        <v>141</v>
      </c>
      <c r="B119" s="50">
        <v>4000</v>
      </c>
      <c r="C119" s="51" t="s">
        <v>30</v>
      </c>
      <c r="D119" s="51" t="s">
        <v>30</v>
      </c>
      <c r="E119" s="55">
        <f>E120</f>
        <v>0</v>
      </c>
      <c r="F119" s="55">
        <f>F120</f>
        <v>0</v>
      </c>
      <c r="G119" s="55">
        <f>G120</f>
        <v>0</v>
      </c>
      <c r="H119" s="35" t="s">
        <v>30</v>
      </c>
    </row>
    <row r="120" spans="1:8" ht="25.5">
      <c r="A120" s="56" t="s">
        <v>108</v>
      </c>
      <c r="B120" s="90">
        <v>4010</v>
      </c>
      <c r="C120" s="91">
        <v>610</v>
      </c>
      <c r="D120" s="46"/>
      <c r="E120" s="89"/>
      <c r="F120" s="89"/>
      <c r="G120" s="89"/>
      <c r="H120" s="35" t="s">
        <v>30</v>
      </c>
    </row>
    <row r="121" spans="1:8" ht="13.5" thickBot="1">
      <c r="A121" s="48"/>
      <c r="B121" s="57"/>
      <c r="C121" s="58"/>
      <c r="D121" s="58"/>
      <c r="E121" s="59"/>
      <c r="F121" s="59"/>
      <c r="G121" s="59"/>
      <c r="H121" s="39"/>
    </row>
    <row r="122" spans="1:7" ht="15" customHeight="1">
      <c r="A122" s="60"/>
      <c r="B122" s="60"/>
      <c r="C122" s="60"/>
      <c r="D122" s="60"/>
      <c r="E122" s="60"/>
      <c r="F122" s="60"/>
      <c r="G122" s="60"/>
    </row>
    <row r="123" spans="1:7" ht="12.75">
      <c r="A123" s="60" t="s">
        <v>227</v>
      </c>
      <c r="B123" s="60"/>
      <c r="C123" s="60"/>
      <c r="D123" s="60" t="s">
        <v>235</v>
      </c>
      <c r="E123" s="60"/>
      <c r="F123" s="60"/>
      <c r="G123" s="60"/>
    </row>
    <row r="124" spans="1:7" ht="9.75" customHeight="1">
      <c r="A124" s="61" t="s">
        <v>234</v>
      </c>
      <c r="B124" s="60"/>
      <c r="C124" s="60"/>
      <c r="D124" s="60"/>
      <c r="E124" s="60"/>
      <c r="F124" s="60"/>
      <c r="G124" s="60"/>
    </row>
    <row r="125" spans="1:7" ht="12.75">
      <c r="A125" s="60" t="s">
        <v>233</v>
      </c>
      <c r="B125" s="60"/>
      <c r="C125" s="60"/>
      <c r="D125" s="60"/>
      <c r="E125" s="60"/>
      <c r="F125" s="60"/>
      <c r="G125" s="60"/>
    </row>
    <row r="126" spans="1:7" ht="10.5" customHeight="1">
      <c r="A126" s="61" t="s">
        <v>142</v>
      </c>
      <c r="B126" s="60"/>
      <c r="C126" s="60"/>
      <c r="D126" s="60"/>
      <c r="E126" s="60"/>
      <c r="F126" s="60"/>
      <c r="G126" s="60"/>
    </row>
    <row r="127" spans="1:7" ht="12.75">
      <c r="A127" s="60" t="s">
        <v>237</v>
      </c>
      <c r="B127" s="60"/>
      <c r="C127" s="60"/>
      <c r="D127" s="60"/>
      <c r="E127" s="60"/>
      <c r="F127" s="60"/>
      <c r="G127" s="60"/>
    </row>
    <row r="128" ht="10.5" customHeight="1">
      <c r="A128" s="30" t="s">
        <v>236</v>
      </c>
    </row>
    <row r="131" spans="1:8" ht="22.5" customHeight="1">
      <c r="A131" s="163" t="s">
        <v>163</v>
      </c>
      <c r="B131" s="163"/>
      <c r="C131" s="163"/>
      <c r="D131" s="163"/>
      <c r="E131" s="163"/>
      <c r="F131" s="163"/>
      <c r="G131" s="163"/>
      <c r="H131" s="163"/>
    </row>
    <row r="132" spans="1:8" ht="21.75" customHeight="1">
      <c r="A132" s="163" t="s">
        <v>164</v>
      </c>
      <c r="B132" s="163"/>
      <c r="C132" s="163"/>
      <c r="D132" s="163"/>
      <c r="E132" s="163"/>
      <c r="F132" s="163"/>
      <c r="G132" s="163"/>
      <c r="H132" s="163"/>
    </row>
    <row r="133" spans="1:8" ht="12.75">
      <c r="A133" s="163" t="s">
        <v>165</v>
      </c>
      <c r="B133" s="163"/>
      <c r="C133" s="163"/>
      <c r="D133" s="163"/>
      <c r="E133" s="163"/>
      <c r="F133" s="163"/>
      <c r="G133" s="163"/>
      <c r="H133" s="163"/>
    </row>
  </sheetData>
  <sheetProtection/>
  <mergeCells count="49">
    <mergeCell ref="A2:H2"/>
    <mergeCell ref="A4:A5"/>
    <mergeCell ref="B4:B5"/>
    <mergeCell ref="C4:C5"/>
    <mergeCell ref="D4:D5"/>
    <mergeCell ref="E4:H4"/>
    <mergeCell ref="F24:F25"/>
    <mergeCell ref="G24:G25"/>
    <mergeCell ref="H24:H25"/>
    <mergeCell ref="A11:A12"/>
    <mergeCell ref="B11:B12"/>
    <mergeCell ref="C11:C12"/>
    <mergeCell ref="D11:D12"/>
    <mergeCell ref="E11:E12"/>
    <mergeCell ref="F11:F12"/>
    <mergeCell ref="D27:D28"/>
    <mergeCell ref="E27:E28"/>
    <mergeCell ref="F27:F28"/>
    <mergeCell ref="G11:G12"/>
    <mergeCell ref="H11:H12"/>
    <mergeCell ref="A24:A25"/>
    <mergeCell ref="B24:B25"/>
    <mergeCell ref="C24:C25"/>
    <mergeCell ref="D24:D25"/>
    <mergeCell ref="E24:E25"/>
    <mergeCell ref="G27:G28"/>
    <mergeCell ref="H27:H28"/>
    <mergeCell ref="B42:B43"/>
    <mergeCell ref="C42:C43"/>
    <mergeCell ref="A44:A47"/>
    <mergeCell ref="B44:B47"/>
    <mergeCell ref="C44:C47"/>
    <mergeCell ref="A27:A28"/>
    <mergeCell ref="B27:B28"/>
    <mergeCell ref="C27:C28"/>
    <mergeCell ref="A68:A72"/>
    <mergeCell ref="B68:B72"/>
    <mergeCell ref="C68:C72"/>
    <mergeCell ref="C85:C87"/>
    <mergeCell ref="C89:C106"/>
    <mergeCell ref="A110:A111"/>
    <mergeCell ref="B110:B111"/>
    <mergeCell ref="C110:C111"/>
    <mergeCell ref="A112:A114"/>
    <mergeCell ref="B112:B114"/>
    <mergeCell ref="C112:C114"/>
    <mergeCell ref="A131:H131"/>
    <mergeCell ref="A132:H132"/>
    <mergeCell ref="A133:H133"/>
  </mergeCells>
  <printOptions/>
  <pageMargins left="0.3937007874015748" right="0.3937007874015748" top="0.3937007874015748" bottom="0.3937007874015748" header="0.31496062992125984" footer="0.31496062992125984"/>
  <pageSetup fitToHeight="4"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2:H133"/>
  <sheetViews>
    <sheetView zoomScalePageLayoutView="0" workbookViewId="0" topLeftCell="A1">
      <selection activeCell="A27" sqref="A27:A28"/>
    </sheetView>
  </sheetViews>
  <sheetFormatPr defaultColWidth="9.00390625" defaultRowHeight="12.75"/>
  <cols>
    <col min="1" max="1" width="76.125" style="7" customWidth="1"/>
    <col min="2" max="2" width="7.125" style="7" customWidth="1"/>
    <col min="3" max="3" width="13.125" style="7" customWidth="1"/>
    <col min="4" max="4" width="13.25390625" style="7" customWidth="1"/>
    <col min="5" max="8" width="12.25390625" style="7" customWidth="1"/>
    <col min="9" max="16384" width="9.125" style="7" customWidth="1"/>
  </cols>
  <sheetData>
    <row r="2" spans="1:8" ht="18.75" customHeight="1">
      <c r="A2" s="128" t="s">
        <v>150</v>
      </c>
      <c r="B2" s="128"/>
      <c r="C2" s="128"/>
      <c r="D2" s="128"/>
      <c r="E2" s="128"/>
      <c r="F2" s="128"/>
      <c r="G2" s="128"/>
      <c r="H2" s="128"/>
    </row>
    <row r="4" spans="1:8" ht="12.75">
      <c r="A4" s="129" t="s">
        <v>0</v>
      </c>
      <c r="B4" s="131" t="s">
        <v>1</v>
      </c>
      <c r="C4" s="131" t="s">
        <v>138</v>
      </c>
      <c r="D4" s="132" t="s">
        <v>139</v>
      </c>
      <c r="E4" s="134" t="s">
        <v>4</v>
      </c>
      <c r="F4" s="135"/>
      <c r="G4" s="135"/>
      <c r="H4" s="136"/>
    </row>
    <row r="5" spans="1:8" ht="63" customHeight="1">
      <c r="A5" s="130"/>
      <c r="B5" s="130"/>
      <c r="C5" s="130"/>
      <c r="D5" s="133"/>
      <c r="E5" s="9" t="s">
        <v>248</v>
      </c>
      <c r="F5" s="9" t="s">
        <v>246</v>
      </c>
      <c r="G5" s="9" t="s">
        <v>249</v>
      </c>
      <c r="H5" s="9" t="s">
        <v>3</v>
      </c>
    </row>
    <row r="6" spans="1:8" ht="13.5" thickBot="1">
      <c r="A6" s="8">
        <v>1</v>
      </c>
      <c r="B6" s="10">
        <v>2</v>
      </c>
      <c r="C6" s="10">
        <v>3</v>
      </c>
      <c r="D6" s="10">
        <v>4</v>
      </c>
      <c r="E6" s="10">
        <v>5</v>
      </c>
      <c r="F6" s="10">
        <v>6</v>
      </c>
      <c r="G6" s="10">
        <v>7</v>
      </c>
      <c r="H6" s="10">
        <v>8</v>
      </c>
    </row>
    <row r="7" spans="1:8" ht="15.75">
      <c r="A7" s="11" t="s">
        <v>157</v>
      </c>
      <c r="B7" s="12" t="s">
        <v>29</v>
      </c>
      <c r="C7" s="13" t="s">
        <v>30</v>
      </c>
      <c r="D7" s="13" t="s">
        <v>30</v>
      </c>
      <c r="E7" s="14"/>
      <c r="F7" s="14"/>
      <c r="G7" s="14"/>
      <c r="H7" s="31"/>
    </row>
    <row r="8" spans="1:8" ht="15.75">
      <c r="A8" s="11" t="s">
        <v>158</v>
      </c>
      <c r="B8" s="15" t="s">
        <v>31</v>
      </c>
      <c r="C8" s="8" t="s">
        <v>30</v>
      </c>
      <c r="D8" s="8" t="s">
        <v>30</v>
      </c>
      <c r="E8" s="16"/>
      <c r="F8" s="16"/>
      <c r="G8" s="16"/>
      <c r="H8" s="32"/>
    </row>
    <row r="9" spans="1:8" ht="12.75">
      <c r="A9" s="18" t="s">
        <v>32</v>
      </c>
      <c r="B9" s="19" t="s">
        <v>33</v>
      </c>
      <c r="C9" s="20" t="s">
        <v>30</v>
      </c>
      <c r="D9" s="20" t="s">
        <v>30</v>
      </c>
      <c r="E9" s="33">
        <f>E10+E13+E23+E26+E31+E34</f>
        <v>0</v>
      </c>
      <c r="F9" s="33">
        <f>F10+F13+F23+F26+F31+F34</f>
        <v>0</v>
      </c>
      <c r="G9" s="33">
        <f>G10+G13+G23+G26+G31+G34</f>
        <v>0</v>
      </c>
      <c r="H9" s="34">
        <f>H10+H13+H23+H26+H31+H34</f>
        <v>0</v>
      </c>
    </row>
    <row r="10" spans="1:8" ht="25.5">
      <c r="A10" s="21" t="s">
        <v>84</v>
      </c>
      <c r="B10" s="15" t="s">
        <v>34</v>
      </c>
      <c r="C10" s="8">
        <v>120</v>
      </c>
      <c r="D10" s="8" t="s">
        <v>30</v>
      </c>
      <c r="E10" s="16">
        <f>E11</f>
        <v>0</v>
      </c>
      <c r="F10" s="16">
        <f>F11</f>
        <v>0</v>
      </c>
      <c r="G10" s="16">
        <f>G11</f>
        <v>0</v>
      </c>
      <c r="H10" s="17">
        <f>H11</f>
        <v>0</v>
      </c>
    </row>
    <row r="11" spans="1:8" ht="12.75">
      <c r="A11" s="139" t="s">
        <v>86</v>
      </c>
      <c r="B11" s="141" t="s">
        <v>35</v>
      </c>
      <c r="C11" s="129">
        <v>120</v>
      </c>
      <c r="D11" s="142"/>
      <c r="E11" s="142"/>
      <c r="F11" s="142"/>
      <c r="G11" s="142"/>
      <c r="H11" s="145"/>
    </row>
    <row r="12" spans="1:8" ht="12.75">
      <c r="A12" s="140"/>
      <c r="B12" s="141"/>
      <c r="C12" s="129"/>
      <c r="D12" s="129"/>
      <c r="E12" s="129"/>
      <c r="F12" s="129"/>
      <c r="G12" s="129"/>
      <c r="H12" s="138"/>
    </row>
    <row r="13" spans="1:8" ht="12.75">
      <c r="A13" s="11" t="s">
        <v>85</v>
      </c>
      <c r="B13" s="15" t="s">
        <v>36</v>
      </c>
      <c r="C13" s="8">
        <v>130</v>
      </c>
      <c r="D13" s="8" t="s">
        <v>30</v>
      </c>
      <c r="E13" s="16">
        <f>E14+E15+E16</f>
        <v>0</v>
      </c>
      <c r="F13" s="16">
        <f>F14+F15+F16</f>
        <v>0</v>
      </c>
      <c r="G13" s="16">
        <f>G14+G15+G16</f>
        <v>0</v>
      </c>
      <c r="H13" s="17">
        <f>H14+H15+H16</f>
        <v>0</v>
      </c>
    </row>
    <row r="14" spans="1:8" ht="53.25" customHeight="1">
      <c r="A14" s="21" t="s">
        <v>87</v>
      </c>
      <c r="B14" s="15" t="s">
        <v>37</v>
      </c>
      <c r="C14" s="8">
        <v>130</v>
      </c>
      <c r="D14" s="23"/>
      <c r="E14" s="16"/>
      <c r="F14" s="16"/>
      <c r="G14" s="16"/>
      <c r="H14" s="32"/>
    </row>
    <row r="15" spans="1:8" ht="25.5">
      <c r="A15" s="21" t="s">
        <v>88</v>
      </c>
      <c r="B15" s="15" t="s">
        <v>38</v>
      </c>
      <c r="C15" s="8">
        <v>130</v>
      </c>
      <c r="D15" s="23"/>
      <c r="E15" s="16"/>
      <c r="F15" s="16"/>
      <c r="G15" s="16"/>
      <c r="H15" s="32"/>
    </row>
    <row r="16" spans="1:8" ht="38.25">
      <c r="A16" s="21" t="s">
        <v>192</v>
      </c>
      <c r="B16" s="15" t="s">
        <v>97</v>
      </c>
      <c r="C16" s="8">
        <v>130</v>
      </c>
      <c r="D16" s="23"/>
      <c r="E16" s="16">
        <f>E17+E18+E19+E20</f>
        <v>0</v>
      </c>
      <c r="F16" s="16">
        <f>F17+F18+F19+F20</f>
        <v>0</v>
      </c>
      <c r="G16" s="16">
        <f>G17+G18+G19+G20</f>
        <v>0</v>
      </c>
      <c r="H16" s="17">
        <f>H17+H18+H19+H20</f>
        <v>0</v>
      </c>
    </row>
    <row r="17" spans="1:8" ht="89.25">
      <c r="A17" s="48" t="s">
        <v>231</v>
      </c>
      <c r="B17" s="62"/>
      <c r="C17" s="91"/>
      <c r="D17" s="46"/>
      <c r="E17" s="89"/>
      <c r="F17" s="89"/>
      <c r="G17" s="89"/>
      <c r="H17" s="63"/>
    </row>
    <row r="18" spans="1:8" ht="12.75">
      <c r="A18" s="48" t="s">
        <v>96</v>
      </c>
      <c r="B18" s="62"/>
      <c r="C18" s="91"/>
      <c r="D18" s="46"/>
      <c r="E18" s="89"/>
      <c r="F18" s="89"/>
      <c r="G18" s="89"/>
      <c r="H18" s="63"/>
    </row>
    <row r="19" spans="1:8" ht="12.75">
      <c r="A19" s="48"/>
      <c r="B19" s="62"/>
      <c r="C19" s="91"/>
      <c r="D19" s="46"/>
      <c r="E19" s="89"/>
      <c r="F19" s="89"/>
      <c r="G19" s="89"/>
      <c r="H19" s="63"/>
    </row>
    <row r="20" spans="1:8" ht="12.75">
      <c r="A20" s="42"/>
      <c r="B20" s="62"/>
      <c r="C20" s="46"/>
      <c r="D20" s="46"/>
      <c r="E20" s="89"/>
      <c r="F20" s="89"/>
      <c r="G20" s="89"/>
      <c r="H20" s="63"/>
    </row>
    <row r="21" spans="1:8" ht="12.75">
      <c r="A21" s="42" t="s">
        <v>99</v>
      </c>
      <c r="B21" s="62" t="s">
        <v>98</v>
      </c>
      <c r="C21" s="54">
        <v>130</v>
      </c>
      <c r="D21" s="46"/>
      <c r="E21" s="89"/>
      <c r="F21" s="89"/>
      <c r="G21" s="89"/>
      <c r="H21" s="63"/>
    </row>
    <row r="22" spans="1:8" ht="12.75">
      <c r="A22" s="42" t="s">
        <v>100</v>
      </c>
      <c r="B22" s="62" t="s">
        <v>101</v>
      </c>
      <c r="C22" s="54">
        <v>130</v>
      </c>
      <c r="D22" s="46"/>
      <c r="E22" s="89"/>
      <c r="F22" s="89"/>
      <c r="G22" s="89"/>
      <c r="H22" s="63"/>
    </row>
    <row r="23" spans="1:8" ht="12.75">
      <c r="A23" s="42" t="s">
        <v>89</v>
      </c>
      <c r="B23" s="62" t="s">
        <v>39</v>
      </c>
      <c r="C23" s="91">
        <v>140</v>
      </c>
      <c r="D23" s="91" t="s">
        <v>30</v>
      </c>
      <c r="E23" s="89">
        <f>E24</f>
        <v>0</v>
      </c>
      <c r="F23" s="89">
        <f>F24</f>
        <v>0</v>
      </c>
      <c r="G23" s="89">
        <f>G24</f>
        <v>0</v>
      </c>
      <c r="H23" s="92">
        <f>H24</f>
        <v>0</v>
      </c>
    </row>
    <row r="24" spans="1:8" ht="9" customHeight="1">
      <c r="A24" s="165" t="s">
        <v>90</v>
      </c>
      <c r="B24" s="150">
        <v>1310</v>
      </c>
      <c r="C24" s="151">
        <v>140</v>
      </c>
      <c r="D24" s="151"/>
      <c r="E24" s="144"/>
      <c r="F24" s="144"/>
      <c r="G24" s="144"/>
      <c r="H24" s="167"/>
    </row>
    <row r="25" spans="1:8" ht="15" customHeight="1">
      <c r="A25" s="166"/>
      <c r="B25" s="150"/>
      <c r="C25" s="151"/>
      <c r="D25" s="151"/>
      <c r="E25" s="144"/>
      <c r="F25" s="144"/>
      <c r="G25" s="144"/>
      <c r="H25" s="167"/>
    </row>
    <row r="26" spans="1:8" ht="12.75">
      <c r="A26" s="42" t="s">
        <v>91</v>
      </c>
      <c r="B26" s="90">
        <v>1400</v>
      </c>
      <c r="C26" s="91">
        <v>150</v>
      </c>
      <c r="D26" s="91" t="s">
        <v>30</v>
      </c>
      <c r="E26" s="89">
        <f>E27+E29+E30</f>
        <v>0</v>
      </c>
      <c r="F26" s="89">
        <f>F27+F29+F30</f>
        <v>0</v>
      </c>
      <c r="G26" s="89">
        <f>G27+G29+G30</f>
        <v>0</v>
      </c>
      <c r="H26" s="92">
        <f>H27+H29+H30</f>
        <v>0</v>
      </c>
    </row>
    <row r="27" spans="1:8" ht="12.75">
      <c r="A27" s="155" t="s">
        <v>92</v>
      </c>
      <c r="B27" s="157">
        <v>1410</v>
      </c>
      <c r="C27" s="151">
        <v>150</v>
      </c>
      <c r="D27" s="143"/>
      <c r="E27" s="144"/>
      <c r="F27" s="144"/>
      <c r="G27" s="144"/>
      <c r="H27" s="164"/>
    </row>
    <row r="28" spans="1:8" ht="12.75">
      <c r="A28" s="156"/>
      <c r="B28" s="158"/>
      <c r="C28" s="151"/>
      <c r="D28" s="143"/>
      <c r="E28" s="144"/>
      <c r="F28" s="144"/>
      <c r="G28" s="144"/>
      <c r="H28" s="164"/>
    </row>
    <row r="29" spans="1:8" ht="12.75">
      <c r="A29" s="42" t="s">
        <v>93</v>
      </c>
      <c r="B29" s="90">
        <v>1420</v>
      </c>
      <c r="C29" s="91">
        <v>150</v>
      </c>
      <c r="D29" s="88"/>
      <c r="E29" s="89"/>
      <c r="F29" s="89"/>
      <c r="G29" s="89"/>
      <c r="H29" s="64"/>
    </row>
    <row r="30" spans="1:8" ht="12.75">
      <c r="A30" s="42"/>
      <c r="B30" s="90"/>
      <c r="C30" s="91"/>
      <c r="D30" s="88"/>
      <c r="E30" s="89"/>
      <c r="F30" s="89"/>
      <c r="G30" s="89"/>
      <c r="H30" s="64"/>
    </row>
    <row r="31" spans="1:8" ht="12.75">
      <c r="A31" s="42" t="s">
        <v>184</v>
      </c>
      <c r="B31" s="90">
        <v>1500</v>
      </c>
      <c r="C31" s="91">
        <v>180</v>
      </c>
      <c r="D31" s="91" t="s">
        <v>30</v>
      </c>
      <c r="E31" s="89">
        <f>E32+E33</f>
        <v>0</v>
      </c>
      <c r="F31" s="89">
        <f>F32+F33</f>
        <v>0</v>
      </c>
      <c r="G31" s="89">
        <f>G32+G33</f>
        <v>0</v>
      </c>
      <c r="H31" s="92">
        <f>H32+H33</f>
        <v>0</v>
      </c>
    </row>
    <row r="32" spans="1:8" ht="13.5" customHeight="1">
      <c r="A32" s="45" t="s">
        <v>183</v>
      </c>
      <c r="B32" s="90"/>
      <c r="C32" s="91"/>
      <c r="D32" s="46"/>
      <c r="E32" s="89"/>
      <c r="F32" s="89"/>
      <c r="G32" s="89"/>
      <c r="H32" s="63"/>
    </row>
    <row r="33" spans="1:8" ht="12.75">
      <c r="A33" s="42"/>
      <c r="B33" s="47"/>
      <c r="C33" s="46"/>
      <c r="D33" s="46"/>
      <c r="E33" s="89"/>
      <c r="F33" s="89"/>
      <c r="G33" s="89"/>
      <c r="H33" s="63"/>
    </row>
    <row r="34" spans="1:8" ht="12.75">
      <c r="A34" s="42" t="s">
        <v>94</v>
      </c>
      <c r="B34" s="90">
        <v>1900</v>
      </c>
      <c r="C34" s="91" t="s">
        <v>30</v>
      </c>
      <c r="D34" s="91" t="s">
        <v>30</v>
      </c>
      <c r="E34" s="89">
        <f>E35+E37</f>
        <v>0</v>
      </c>
      <c r="F34" s="89">
        <f>F35+F37</f>
        <v>0</v>
      </c>
      <c r="G34" s="89">
        <f>G35+G37</f>
        <v>0</v>
      </c>
      <c r="H34" s="92">
        <f>H35</f>
        <v>0</v>
      </c>
    </row>
    <row r="35" spans="1:8" ht="38.25">
      <c r="A35" s="48" t="s">
        <v>104</v>
      </c>
      <c r="B35" s="90">
        <v>1910</v>
      </c>
      <c r="C35" s="91">
        <v>440</v>
      </c>
      <c r="D35" s="46"/>
      <c r="E35" s="89"/>
      <c r="F35" s="89"/>
      <c r="G35" s="89"/>
      <c r="H35" s="63"/>
    </row>
    <row r="36" spans="1:8" ht="12.75">
      <c r="A36" s="42"/>
      <c r="B36" s="47"/>
      <c r="C36" s="46"/>
      <c r="D36" s="46"/>
      <c r="E36" s="89"/>
      <c r="F36" s="89"/>
      <c r="G36" s="89"/>
      <c r="H36" s="63"/>
    </row>
    <row r="37" spans="1:8" ht="12.75">
      <c r="A37" s="42" t="s">
        <v>140</v>
      </c>
      <c r="B37" s="90">
        <v>1980</v>
      </c>
      <c r="C37" s="91" t="s">
        <v>30</v>
      </c>
      <c r="D37" s="91" t="s">
        <v>30</v>
      </c>
      <c r="E37" s="89">
        <f>E38</f>
        <v>0</v>
      </c>
      <c r="F37" s="89">
        <f>F38</f>
        <v>0</v>
      </c>
      <c r="G37" s="89">
        <f>G38</f>
        <v>0</v>
      </c>
      <c r="H37" s="92" t="str">
        <f>H38</f>
        <v>х</v>
      </c>
    </row>
    <row r="38" spans="1:8" ht="38.25">
      <c r="A38" s="48" t="s">
        <v>95</v>
      </c>
      <c r="B38" s="90">
        <v>1981</v>
      </c>
      <c r="C38" s="91">
        <v>510</v>
      </c>
      <c r="D38" s="46"/>
      <c r="E38" s="89"/>
      <c r="F38" s="89"/>
      <c r="G38" s="89"/>
      <c r="H38" s="93" t="s">
        <v>30</v>
      </c>
    </row>
    <row r="39" spans="1:8" ht="12.75">
      <c r="A39" s="42"/>
      <c r="B39" s="47"/>
      <c r="C39" s="46"/>
      <c r="D39" s="46"/>
      <c r="E39" s="89"/>
      <c r="F39" s="89"/>
      <c r="G39" s="89"/>
      <c r="H39" s="63"/>
    </row>
    <row r="40" spans="1:8" ht="12.75">
      <c r="A40" s="49" t="s">
        <v>40</v>
      </c>
      <c r="B40" s="50">
        <v>2000</v>
      </c>
      <c r="C40" s="51" t="s">
        <v>30</v>
      </c>
      <c r="D40" s="51" t="s">
        <v>30</v>
      </c>
      <c r="E40" s="89">
        <f>E41+E58+E65+E73+E80+E82</f>
        <v>0</v>
      </c>
      <c r="F40" s="89">
        <f>F41+F58+F65+F73+F80+F82</f>
        <v>0</v>
      </c>
      <c r="G40" s="89">
        <f>G41+G58+G65+G73+G80+G82</f>
        <v>0</v>
      </c>
      <c r="H40" s="92">
        <f>H82</f>
        <v>0</v>
      </c>
    </row>
    <row r="41" spans="1:8" ht="25.5">
      <c r="A41" s="48" t="s">
        <v>41</v>
      </c>
      <c r="B41" s="90">
        <v>2100</v>
      </c>
      <c r="C41" s="91" t="s">
        <v>30</v>
      </c>
      <c r="D41" s="91" t="s">
        <v>30</v>
      </c>
      <c r="E41" s="89">
        <f>E42+E43+E44+E45+E46+E47+E48+E49+E52+E54+E55+E53</f>
        <v>0</v>
      </c>
      <c r="F41" s="89">
        <f>F42+F43+F44+F45+F46+F47+F48+F49+F52+F54+F55+F53</f>
        <v>0</v>
      </c>
      <c r="G41" s="89">
        <f>G42+G43+G44+G45+G46+G47+G48+G49+G52+G54+G55+G53</f>
        <v>0</v>
      </c>
      <c r="H41" s="93" t="s">
        <v>30</v>
      </c>
    </row>
    <row r="42" spans="1:8" ht="25.5">
      <c r="A42" s="48" t="s">
        <v>64</v>
      </c>
      <c r="B42" s="150">
        <v>2110</v>
      </c>
      <c r="C42" s="151">
        <v>111</v>
      </c>
      <c r="D42" s="91">
        <v>211</v>
      </c>
      <c r="E42" s="89"/>
      <c r="F42" s="89"/>
      <c r="G42" s="89"/>
      <c r="H42" s="93" t="s">
        <v>30</v>
      </c>
    </row>
    <row r="43" spans="1:8" ht="12.75">
      <c r="A43" s="48" t="s">
        <v>102</v>
      </c>
      <c r="B43" s="150"/>
      <c r="C43" s="151"/>
      <c r="D43" s="91">
        <v>266</v>
      </c>
      <c r="E43" s="89"/>
      <c r="F43" s="89"/>
      <c r="G43" s="89"/>
      <c r="H43" s="93"/>
    </row>
    <row r="44" spans="1:8" ht="12.75">
      <c r="A44" s="152" t="s">
        <v>65</v>
      </c>
      <c r="B44" s="150">
        <v>2120</v>
      </c>
      <c r="C44" s="151">
        <v>112</v>
      </c>
      <c r="D44" s="91">
        <v>212</v>
      </c>
      <c r="E44" s="89"/>
      <c r="F44" s="89"/>
      <c r="G44" s="89"/>
      <c r="H44" s="93" t="s">
        <v>30</v>
      </c>
    </row>
    <row r="45" spans="1:8" ht="12.75">
      <c r="A45" s="153"/>
      <c r="B45" s="150"/>
      <c r="C45" s="151"/>
      <c r="D45" s="91">
        <v>222</v>
      </c>
      <c r="E45" s="89"/>
      <c r="F45" s="89"/>
      <c r="G45" s="89"/>
      <c r="H45" s="93"/>
    </row>
    <row r="46" spans="1:8" ht="12.75">
      <c r="A46" s="153"/>
      <c r="B46" s="150"/>
      <c r="C46" s="151"/>
      <c r="D46" s="91">
        <v>226</v>
      </c>
      <c r="E46" s="89"/>
      <c r="F46" s="89"/>
      <c r="G46" s="89"/>
      <c r="H46" s="93"/>
    </row>
    <row r="47" spans="1:8" ht="12.75">
      <c r="A47" s="154"/>
      <c r="B47" s="150"/>
      <c r="C47" s="151"/>
      <c r="D47" s="91">
        <v>266</v>
      </c>
      <c r="E47" s="89"/>
      <c r="F47" s="89"/>
      <c r="G47" s="89"/>
      <c r="H47" s="93"/>
    </row>
    <row r="48" spans="1:8" ht="25.5">
      <c r="A48" s="48" t="s">
        <v>66</v>
      </c>
      <c r="B48" s="90">
        <v>2130</v>
      </c>
      <c r="C48" s="91">
        <v>113</v>
      </c>
      <c r="D48" s="46"/>
      <c r="E48" s="89"/>
      <c r="F48" s="89"/>
      <c r="G48" s="89"/>
      <c r="H48" s="93" t="s">
        <v>30</v>
      </c>
    </row>
    <row r="49" spans="1:8" ht="25.5">
      <c r="A49" s="48" t="s">
        <v>67</v>
      </c>
      <c r="B49" s="90">
        <v>2140</v>
      </c>
      <c r="C49" s="91">
        <v>119</v>
      </c>
      <c r="D49" s="91" t="s">
        <v>30</v>
      </c>
      <c r="E49" s="89">
        <f>E50+E51</f>
        <v>0</v>
      </c>
      <c r="F49" s="89">
        <f>F50+F51</f>
        <v>0</v>
      </c>
      <c r="G49" s="89">
        <f>G50+G51</f>
        <v>0</v>
      </c>
      <c r="H49" s="93" t="s">
        <v>30</v>
      </c>
    </row>
    <row r="50" spans="1:8" ht="25.5">
      <c r="A50" s="48" t="s">
        <v>68</v>
      </c>
      <c r="B50" s="90">
        <v>2141</v>
      </c>
      <c r="C50" s="91">
        <v>119</v>
      </c>
      <c r="D50" s="91">
        <v>213</v>
      </c>
      <c r="E50" s="89"/>
      <c r="F50" s="89"/>
      <c r="G50" s="89"/>
      <c r="H50" s="93" t="s">
        <v>30</v>
      </c>
    </row>
    <row r="51" spans="1:8" ht="12.75">
      <c r="A51" s="42" t="s">
        <v>69</v>
      </c>
      <c r="B51" s="90">
        <v>2142</v>
      </c>
      <c r="C51" s="91">
        <v>119</v>
      </c>
      <c r="D51" s="91">
        <v>213</v>
      </c>
      <c r="E51" s="89"/>
      <c r="F51" s="89"/>
      <c r="G51" s="89"/>
      <c r="H51" s="93" t="s">
        <v>30</v>
      </c>
    </row>
    <row r="52" spans="1:8" ht="12.75">
      <c r="A52" s="42" t="s">
        <v>109</v>
      </c>
      <c r="B52" s="90">
        <v>2150</v>
      </c>
      <c r="C52" s="91">
        <v>131</v>
      </c>
      <c r="D52" s="46"/>
      <c r="E52" s="89"/>
      <c r="F52" s="89"/>
      <c r="G52" s="89"/>
      <c r="H52" s="93" t="s">
        <v>30</v>
      </c>
    </row>
    <row r="53" spans="1:8" ht="37.5" customHeight="1">
      <c r="A53" s="48" t="s">
        <v>185</v>
      </c>
      <c r="B53" s="90">
        <v>2160</v>
      </c>
      <c r="C53" s="91">
        <v>133</v>
      </c>
      <c r="D53" s="46"/>
      <c r="E53" s="89"/>
      <c r="F53" s="89"/>
      <c r="G53" s="89"/>
      <c r="H53" s="93"/>
    </row>
    <row r="54" spans="1:8" ht="12.75">
      <c r="A54" s="42" t="s">
        <v>110</v>
      </c>
      <c r="B54" s="90">
        <v>2170</v>
      </c>
      <c r="C54" s="91">
        <v>134</v>
      </c>
      <c r="D54" s="46"/>
      <c r="E54" s="89"/>
      <c r="F54" s="89"/>
      <c r="G54" s="89"/>
      <c r="H54" s="93" t="s">
        <v>30</v>
      </c>
    </row>
    <row r="55" spans="1:8" ht="27.75" customHeight="1">
      <c r="A55" s="48" t="s">
        <v>111</v>
      </c>
      <c r="B55" s="90">
        <v>2180</v>
      </c>
      <c r="C55" s="91">
        <v>139</v>
      </c>
      <c r="D55" s="91" t="s">
        <v>30</v>
      </c>
      <c r="E55" s="89">
        <f>E56+E57</f>
        <v>0</v>
      </c>
      <c r="F55" s="89">
        <f>F56+F57</f>
        <v>0</v>
      </c>
      <c r="G55" s="89">
        <f>G56+G57</f>
        <v>0</v>
      </c>
      <c r="H55" s="93" t="s">
        <v>30</v>
      </c>
    </row>
    <row r="56" spans="1:8" ht="25.5">
      <c r="A56" s="48" t="s">
        <v>112</v>
      </c>
      <c r="B56" s="90">
        <v>2181</v>
      </c>
      <c r="C56" s="91">
        <v>139</v>
      </c>
      <c r="D56" s="46"/>
      <c r="E56" s="89"/>
      <c r="F56" s="89"/>
      <c r="G56" s="89"/>
      <c r="H56" s="93" t="s">
        <v>30</v>
      </c>
    </row>
    <row r="57" spans="1:8" ht="12.75">
      <c r="A57" s="42" t="s">
        <v>113</v>
      </c>
      <c r="B57" s="90">
        <v>2182</v>
      </c>
      <c r="C57" s="91">
        <v>139</v>
      </c>
      <c r="D57" s="46"/>
      <c r="E57" s="89"/>
      <c r="F57" s="89"/>
      <c r="G57" s="89"/>
      <c r="H57" s="93" t="s">
        <v>30</v>
      </c>
    </row>
    <row r="58" spans="1:8" ht="12.75">
      <c r="A58" s="42" t="s">
        <v>42</v>
      </c>
      <c r="B58" s="90">
        <v>2200</v>
      </c>
      <c r="C58" s="91">
        <v>300</v>
      </c>
      <c r="D58" s="91" t="s">
        <v>30</v>
      </c>
      <c r="E58" s="89">
        <f>E59+E62+E63+E64</f>
        <v>0</v>
      </c>
      <c r="F58" s="89">
        <f>F59+F62+F63+F64</f>
        <v>0</v>
      </c>
      <c r="G58" s="89">
        <f>G59+G62+G63+G64</f>
        <v>0</v>
      </c>
      <c r="H58" s="93" t="s">
        <v>30</v>
      </c>
    </row>
    <row r="59" spans="1:8" ht="25.5">
      <c r="A59" s="48" t="s">
        <v>70</v>
      </c>
      <c r="B59" s="90">
        <v>2210</v>
      </c>
      <c r="C59" s="91">
        <v>320</v>
      </c>
      <c r="D59" s="91" t="s">
        <v>30</v>
      </c>
      <c r="E59" s="89">
        <f>E60</f>
        <v>0</v>
      </c>
      <c r="F59" s="89">
        <f>F60</f>
        <v>0</v>
      </c>
      <c r="G59" s="89">
        <f>G60</f>
        <v>0</v>
      </c>
      <c r="H59" s="93" t="s">
        <v>30</v>
      </c>
    </row>
    <row r="60" spans="1:8" ht="38.25">
      <c r="A60" s="48" t="s">
        <v>103</v>
      </c>
      <c r="B60" s="90">
        <v>2211</v>
      </c>
      <c r="C60" s="91">
        <v>321</v>
      </c>
      <c r="D60" s="46"/>
      <c r="E60" s="89"/>
      <c r="F60" s="89"/>
      <c r="G60" s="89"/>
      <c r="H60" s="93" t="s">
        <v>30</v>
      </c>
    </row>
    <row r="61" spans="1:8" ht="12.75">
      <c r="A61" s="42"/>
      <c r="B61" s="47"/>
      <c r="C61" s="46"/>
      <c r="D61" s="46"/>
      <c r="E61" s="89"/>
      <c r="F61" s="89"/>
      <c r="G61" s="89"/>
      <c r="H61" s="63"/>
    </row>
    <row r="62" spans="1:8" ht="27.75" customHeight="1">
      <c r="A62" s="48" t="s">
        <v>77</v>
      </c>
      <c r="B62" s="90">
        <v>2220</v>
      </c>
      <c r="C62" s="91">
        <v>340</v>
      </c>
      <c r="D62" s="46"/>
      <c r="E62" s="89"/>
      <c r="F62" s="89"/>
      <c r="G62" s="89"/>
      <c r="H62" s="93" t="s">
        <v>30</v>
      </c>
    </row>
    <row r="63" spans="1:8" ht="38.25">
      <c r="A63" s="48" t="s">
        <v>78</v>
      </c>
      <c r="B63" s="90">
        <v>2230</v>
      </c>
      <c r="C63" s="91">
        <v>350</v>
      </c>
      <c r="D63" s="46"/>
      <c r="E63" s="89"/>
      <c r="F63" s="89"/>
      <c r="G63" s="89"/>
      <c r="H63" s="93" t="s">
        <v>30</v>
      </c>
    </row>
    <row r="64" spans="1:8" ht="12.75">
      <c r="A64" s="42" t="s">
        <v>186</v>
      </c>
      <c r="B64" s="90">
        <v>2240</v>
      </c>
      <c r="C64" s="91">
        <v>360</v>
      </c>
      <c r="D64" s="46"/>
      <c r="E64" s="89"/>
      <c r="F64" s="89"/>
      <c r="G64" s="89"/>
      <c r="H64" s="93" t="s">
        <v>30</v>
      </c>
    </row>
    <row r="65" spans="1:8" ht="12.75">
      <c r="A65" s="42" t="s">
        <v>43</v>
      </c>
      <c r="B65" s="90">
        <v>2300</v>
      </c>
      <c r="C65" s="91">
        <v>850</v>
      </c>
      <c r="D65" s="91" t="s">
        <v>30</v>
      </c>
      <c r="E65" s="89">
        <f>E66+E67+E68+E69+E70+E71+E72</f>
        <v>0</v>
      </c>
      <c r="F65" s="89">
        <f>F66+F67+F68+F69+F70+F71+F72</f>
        <v>0</v>
      </c>
      <c r="G65" s="89">
        <f>G66+G67+G68+G69+G70+G71+G72</f>
        <v>0</v>
      </c>
      <c r="H65" s="93" t="s">
        <v>30</v>
      </c>
    </row>
    <row r="66" spans="1:8" ht="25.5">
      <c r="A66" s="48" t="s">
        <v>71</v>
      </c>
      <c r="B66" s="90">
        <v>2310</v>
      </c>
      <c r="C66" s="91">
        <v>851</v>
      </c>
      <c r="D66" s="91">
        <v>291</v>
      </c>
      <c r="E66" s="89"/>
      <c r="F66" s="89"/>
      <c r="G66" s="89"/>
      <c r="H66" s="93" t="s">
        <v>30</v>
      </c>
    </row>
    <row r="67" spans="1:8" ht="25.5">
      <c r="A67" s="48" t="s">
        <v>72</v>
      </c>
      <c r="B67" s="90">
        <v>2320</v>
      </c>
      <c r="C67" s="91">
        <v>852</v>
      </c>
      <c r="D67" s="91">
        <v>291</v>
      </c>
      <c r="E67" s="89"/>
      <c r="F67" s="89"/>
      <c r="G67" s="89"/>
      <c r="H67" s="93" t="s">
        <v>30</v>
      </c>
    </row>
    <row r="68" spans="1:8" ht="12.75">
      <c r="A68" s="159" t="s">
        <v>73</v>
      </c>
      <c r="B68" s="150">
        <v>2330</v>
      </c>
      <c r="C68" s="151">
        <v>853</v>
      </c>
      <c r="D68" s="91">
        <v>291</v>
      </c>
      <c r="E68" s="89"/>
      <c r="F68" s="89"/>
      <c r="G68" s="89"/>
      <c r="H68" s="93" t="s">
        <v>30</v>
      </c>
    </row>
    <row r="69" spans="1:8" ht="12.75">
      <c r="A69" s="160"/>
      <c r="B69" s="150"/>
      <c r="C69" s="151"/>
      <c r="D69" s="91">
        <v>292</v>
      </c>
      <c r="E69" s="89"/>
      <c r="F69" s="89"/>
      <c r="G69" s="89"/>
      <c r="H69" s="93"/>
    </row>
    <row r="70" spans="1:8" ht="14.25" customHeight="1">
      <c r="A70" s="160"/>
      <c r="B70" s="150"/>
      <c r="C70" s="151"/>
      <c r="D70" s="91">
        <v>293</v>
      </c>
      <c r="E70" s="89"/>
      <c r="F70" s="89"/>
      <c r="G70" s="89"/>
      <c r="H70" s="93"/>
    </row>
    <row r="71" spans="1:8" ht="12.75">
      <c r="A71" s="160"/>
      <c r="B71" s="150"/>
      <c r="C71" s="151"/>
      <c r="D71" s="91">
        <v>295</v>
      </c>
      <c r="E71" s="89"/>
      <c r="F71" s="89"/>
      <c r="G71" s="89"/>
      <c r="H71" s="93"/>
    </row>
    <row r="72" spans="1:8" ht="12.75">
      <c r="A72" s="156"/>
      <c r="B72" s="150"/>
      <c r="C72" s="151"/>
      <c r="D72" s="91">
        <v>296</v>
      </c>
      <c r="E72" s="89"/>
      <c r="F72" s="89"/>
      <c r="G72" s="89"/>
      <c r="H72" s="93"/>
    </row>
    <row r="73" spans="1:8" ht="12.75">
      <c r="A73" s="42" t="s">
        <v>44</v>
      </c>
      <c r="B73" s="90">
        <v>2400</v>
      </c>
      <c r="C73" s="91" t="s">
        <v>30</v>
      </c>
      <c r="D73" s="91" t="s">
        <v>30</v>
      </c>
      <c r="E73" s="89">
        <f>E74+E75+E76+E77+E78+E79</f>
        <v>0</v>
      </c>
      <c r="F73" s="89">
        <f>F74+F75+F76+F77+F78+F79</f>
        <v>0</v>
      </c>
      <c r="G73" s="89">
        <f>G74+G75+G76+G77+G78+G79</f>
        <v>0</v>
      </c>
      <c r="H73" s="93" t="s">
        <v>30</v>
      </c>
    </row>
    <row r="74" spans="1:8" ht="25.5">
      <c r="A74" s="48" t="s">
        <v>187</v>
      </c>
      <c r="B74" s="90">
        <v>2410</v>
      </c>
      <c r="C74" s="91">
        <v>613</v>
      </c>
      <c r="D74" s="46"/>
      <c r="E74" s="89"/>
      <c r="F74" s="89"/>
      <c r="G74" s="89"/>
      <c r="H74" s="93" t="s">
        <v>30</v>
      </c>
    </row>
    <row r="75" spans="1:8" ht="12.75">
      <c r="A75" s="48" t="s">
        <v>188</v>
      </c>
      <c r="B75" s="90">
        <v>2420</v>
      </c>
      <c r="C75" s="91">
        <v>623</v>
      </c>
      <c r="D75" s="46"/>
      <c r="E75" s="89"/>
      <c r="F75" s="89"/>
      <c r="G75" s="89"/>
      <c r="H75" s="93"/>
    </row>
    <row r="76" spans="1:8" ht="25.5">
      <c r="A76" s="48" t="s">
        <v>189</v>
      </c>
      <c r="B76" s="90">
        <v>2430</v>
      </c>
      <c r="C76" s="91">
        <v>634</v>
      </c>
      <c r="D76" s="46"/>
      <c r="E76" s="89"/>
      <c r="F76" s="89"/>
      <c r="G76" s="89"/>
      <c r="H76" s="93"/>
    </row>
    <row r="77" spans="1:8" ht="12.75">
      <c r="A77" s="48" t="s">
        <v>190</v>
      </c>
      <c r="B77" s="90">
        <v>2440</v>
      </c>
      <c r="C77" s="91">
        <v>810</v>
      </c>
      <c r="D77" s="46"/>
      <c r="E77" s="89"/>
      <c r="F77" s="89"/>
      <c r="G77" s="89"/>
      <c r="H77" s="93"/>
    </row>
    <row r="78" spans="1:8" ht="12.75">
      <c r="A78" s="42" t="s">
        <v>74</v>
      </c>
      <c r="B78" s="52">
        <v>2450</v>
      </c>
      <c r="C78" s="91">
        <v>862</v>
      </c>
      <c r="D78" s="46"/>
      <c r="E78" s="89"/>
      <c r="F78" s="89"/>
      <c r="G78" s="89"/>
      <c r="H78" s="93" t="s">
        <v>30</v>
      </c>
    </row>
    <row r="79" spans="1:8" ht="25.5">
      <c r="A79" s="48" t="s">
        <v>75</v>
      </c>
      <c r="B79" s="90">
        <v>2460</v>
      </c>
      <c r="C79" s="91">
        <v>863</v>
      </c>
      <c r="D79" s="46"/>
      <c r="E79" s="89"/>
      <c r="F79" s="89"/>
      <c r="G79" s="89"/>
      <c r="H79" s="93" t="s">
        <v>30</v>
      </c>
    </row>
    <row r="80" spans="1:8" ht="12.75">
      <c r="A80" s="42" t="s">
        <v>45</v>
      </c>
      <c r="B80" s="90">
        <v>2500</v>
      </c>
      <c r="C80" s="91" t="s">
        <v>30</v>
      </c>
      <c r="D80" s="91" t="s">
        <v>30</v>
      </c>
      <c r="E80" s="89">
        <f>E81</f>
        <v>0</v>
      </c>
      <c r="F80" s="89">
        <f>F81</f>
        <v>0</v>
      </c>
      <c r="G80" s="89">
        <f>G81</f>
        <v>0</v>
      </c>
      <c r="H80" s="93" t="s">
        <v>30</v>
      </c>
    </row>
    <row r="81" spans="1:8" ht="25.5">
      <c r="A81" s="48" t="s">
        <v>76</v>
      </c>
      <c r="B81" s="90">
        <v>2520</v>
      </c>
      <c r="C81" s="91">
        <v>831</v>
      </c>
      <c r="D81" s="91">
        <v>296</v>
      </c>
      <c r="E81" s="89"/>
      <c r="F81" s="89"/>
      <c r="G81" s="89"/>
      <c r="H81" s="93" t="s">
        <v>30</v>
      </c>
    </row>
    <row r="82" spans="1:8" ht="15.75">
      <c r="A82" s="42" t="s">
        <v>159</v>
      </c>
      <c r="B82" s="90">
        <v>2600</v>
      </c>
      <c r="C82" s="91" t="s">
        <v>30</v>
      </c>
      <c r="D82" s="91" t="s">
        <v>30</v>
      </c>
      <c r="E82" s="89">
        <f>E83+E84+E88+E109+E107</f>
        <v>0</v>
      </c>
      <c r="F82" s="89">
        <f>F83+F84+F88+F109+F107</f>
        <v>0</v>
      </c>
      <c r="G82" s="89">
        <f>G83+G84+G88+G109+G107</f>
        <v>0</v>
      </c>
      <c r="H82" s="92">
        <f>H83+H84+H88+H109+H107</f>
        <v>0</v>
      </c>
    </row>
    <row r="83" spans="1:8" ht="25.5">
      <c r="A83" s="48" t="s">
        <v>79</v>
      </c>
      <c r="B83" s="90">
        <v>2610</v>
      </c>
      <c r="C83" s="91">
        <v>241</v>
      </c>
      <c r="D83" s="46"/>
      <c r="E83" s="89"/>
      <c r="F83" s="89"/>
      <c r="G83" s="89"/>
      <c r="H83" s="63"/>
    </row>
    <row r="84" spans="1:8" ht="25.5">
      <c r="A84" s="48" t="s">
        <v>107</v>
      </c>
      <c r="B84" s="90">
        <v>2630</v>
      </c>
      <c r="C84" s="91">
        <v>243</v>
      </c>
      <c r="D84" s="91" t="s">
        <v>30</v>
      </c>
      <c r="E84" s="89">
        <f>E85+E86+E87</f>
        <v>0</v>
      </c>
      <c r="F84" s="89">
        <f>F85+F86+F87</f>
        <v>0</v>
      </c>
      <c r="G84" s="89">
        <f>G85+G86+G87</f>
        <v>0</v>
      </c>
      <c r="H84" s="92">
        <f>H85+H86+H87</f>
        <v>0</v>
      </c>
    </row>
    <row r="85" spans="1:8" ht="25.5">
      <c r="A85" s="48" t="s">
        <v>193</v>
      </c>
      <c r="B85" s="90">
        <v>2631</v>
      </c>
      <c r="C85" s="151">
        <v>243</v>
      </c>
      <c r="D85" s="91">
        <v>225</v>
      </c>
      <c r="E85" s="89"/>
      <c r="F85" s="89"/>
      <c r="G85" s="89"/>
      <c r="H85" s="63"/>
    </row>
    <row r="86" spans="1:8" ht="12.75">
      <c r="A86" s="48" t="s">
        <v>105</v>
      </c>
      <c r="B86" s="90">
        <v>2632</v>
      </c>
      <c r="C86" s="151"/>
      <c r="D86" s="91">
        <v>226</v>
      </c>
      <c r="E86" s="89"/>
      <c r="F86" s="89"/>
      <c r="G86" s="89"/>
      <c r="H86" s="63"/>
    </row>
    <row r="87" spans="1:8" ht="12.75">
      <c r="A87" s="48" t="s">
        <v>106</v>
      </c>
      <c r="B87" s="90">
        <v>2633</v>
      </c>
      <c r="C87" s="151"/>
      <c r="D87" s="91">
        <v>310</v>
      </c>
      <c r="E87" s="89"/>
      <c r="F87" s="89"/>
      <c r="G87" s="89"/>
      <c r="H87" s="63"/>
    </row>
    <row r="88" spans="1:8" ht="12.75">
      <c r="A88" s="42" t="s">
        <v>80</v>
      </c>
      <c r="B88" s="90">
        <v>2640</v>
      </c>
      <c r="C88" s="91">
        <v>244</v>
      </c>
      <c r="D88" s="91" t="s">
        <v>30</v>
      </c>
      <c r="E88" s="89">
        <f>E89+E90+E91+E92+E93+E94+E95+E96+E97+E98+E99+E100+E101+E102+E103+E104+E105+E106</f>
        <v>0</v>
      </c>
      <c r="F88" s="89">
        <f>F89+F90+F91+F92+F93+F94+F95+F96+F97+F98+F99+F100+F101+F102+F103+F104+F105+F106</f>
        <v>0</v>
      </c>
      <c r="G88" s="89">
        <f>G89+G90+G91+G92+G93+G94+G95+G96+G97+G98+G99+G100+G101+G102+G103+G104+G105+G106</f>
        <v>0</v>
      </c>
      <c r="H88" s="92">
        <f>H89+H90+H91+H92+H93+H94+H95+H96+H97+H98+H99+H100+H101+H102+H103+H104+H105+H106</f>
        <v>0</v>
      </c>
    </row>
    <row r="89" spans="1:8" ht="25.5">
      <c r="A89" s="53" t="s">
        <v>120</v>
      </c>
      <c r="B89" s="52"/>
      <c r="C89" s="151">
        <v>244</v>
      </c>
      <c r="D89" s="91">
        <v>221</v>
      </c>
      <c r="E89" s="89"/>
      <c r="F89" s="89"/>
      <c r="G89" s="89"/>
      <c r="H89" s="65"/>
    </row>
    <row r="90" spans="1:8" ht="12.75">
      <c r="A90" s="27" t="s">
        <v>121</v>
      </c>
      <c r="B90" s="52"/>
      <c r="C90" s="151"/>
      <c r="D90" s="91">
        <v>222</v>
      </c>
      <c r="E90" s="89"/>
      <c r="F90" s="89"/>
      <c r="G90" s="89"/>
      <c r="H90" s="65"/>
    </row>
    <row r="91" spans="1:8" ht="12.75">
      <c r="A91" s="27" t="s">
        <v>119</v>
      </c>
      <c r="B91" s="52"/>
      <c r="C91" s="151"/>
      <c r="D91" s="91">
        <v>223</v>
      </c>
      <c r="E91" s="89"/>
      <c r="F91" s="89"/>
      <c r="G91" s="89"/>
      <c r="H91" s="65"/>
    </row>
    <row r="92" spans="1:8" ht="12.75">
      <c r="A92" s="27" t="s">
        <v>152</v>
      </c>
      <c r="B92" s="52"/>
      <c r="C92" s="151"/>
      <c r="D92" s="91">
        <v>224</v>
      </c>
      <c r="E92" s="89"/>
      <c r="F92" s="89"/>
      <c r="G92" s="89"/>
      <c r="H92" s="65"/>
    </row>
    <row r="93" spans="1:8" ht="12.75">
      <c r="A93" s="27" t="s">
        <v>118</v>
      </c>
      <c r="B93" s="52"/>
      <c r="C93" s="151"/>
      <c r="D93" s="91">
        <v>225</v>
      </c>
      <c r="E93" s="89"/>
      <c r="F93" s="89"/>
      <c r="G93" s="89"/>
      <c r="H93" s="65"/>
    </row>
    <row r="94" spans="1:8" ht="12.75">
      <c r="A94" s="27" t="s">
        <v>105</v>
      </c>
      <c r="B94" s="52"/>
      <c r="C94" s="151"/>
      <c r="D94" s="91">
        <v>226</v>
      </c>
      <c r="E94" s="89"/>
      <c r="F94" s="89"/>
      <c r="G94" s="89"/>
      <c r="H94" s="65"/>
    </row>
    <row r="95" spans="1:8" ht="12.75">
      <c r="A95" s="27" t="s">
        <v>117</v>
      </c>
      <c r="B95" s="52"/>
      <c r="C95" s="151"/>
      <c r="D95" s="91">
        <v>227</v>
      </c>
      <c r="E95" s="89"/>
      <c r="F95" s="89"/>
      <c r="G95" s="89"/>
      <c r="H95" s="65"/>
    </row>
    <row r="96" spans="1:8" ht="12.75">
      <c r="A96" s="27" t="s">
        <v>106</v>
      </c>
      <c r="B96" s="52"/>
      <c r="C96" s="151"/>
      <c r="D96" s="91">
        <v>310</v>
      </c>
      <c r="E96" s="89"/>
      <c r="F96" s="89"/>
      <c r="G96" s="89"/>
      <c r="H96" s="65"/>
    </row>
    <row r="97" spans="1:8" ht="25.5">
      <c r="A97" s="53" t="s">
        <v>116</v>
      </c>
      <c r="B97" s="52"/>
      <c r="C97" s="151"/>
      <c r="D97" s="91">
        <v>341</v>
      </c>
      <c r="E97" s="89"/>
      <c r="F97" s="89"/>
      <c r="G97" s="89"/>
      <c r="H97" s="65"/>
    </row>
    <row r="98" spans="1:8" ht="12.75">
      <c r="A98" s="27" t="s">
        <v>115</v>
      </c>
      <c r="B98" s="52"/>
      <c r="C98" s="151"/>
      <c r="D98" s="91">
        <v>342</v>
      </c>
      <c r="E98" s="89"/>
      <c r="F98" s="89"/>
      <c r="G98" s="89"/>
      <c r="H98" s="65"/>
    </row>
    <row r="99" spans="1:8" ht="12.75">
      <c r="A99" s="27" t="s">
        <v>114</v>
      </c>
      <c r="B99" s="52"/>
      <c r="C99" s="151"/>
      <c r="D99" s="91">
        <v>343</v>
      </c>
      <c r="E99" s="89"/>
      <c r="F99" s="89"/>
      <c r="G99" s="89"/>
      <c r="H99" s="65"/>
    </row>
    <row r="100" spans="1:8" ht="12.75">
      <c r="A100" s="27" t="s">
        <v>194</v>
      </c>
      <c r="B100" s="52"/>
      <c r="C100" s="151"/>
      <c r="D100" s="91">
        <v>344</v>
      </c>
      <c r="E100" s="89"/>
      <c r="F100" s="89"/>
      <c r="G100" s="89"/>
      <c r="H100" s="65"/>
    </row>
    <row r="101" spans="1:8" ht="12.75">
      <c r="A101" s="27" t="s">
        <v>122</v>
      </c>
      <c r="B101" s="52"/>
      <c r="C101" s="151"/>
      <c r="D101" s="91">
        <v>345</v>
      </c>
      <c r="E101" s="89"/>
      <c r="F101" s="89"/>
      <c r="G101" s="89"/>
      <c r="H101" s="65"/>
    </row>
    <row r="102" spans="1:8" ht="12.75">
      <c r="A102" s="27" t="s">
        <v>123</v>
      </c>
      <c r="B102" s="52"/>
      <c r="C102" s="151"/>
      <c r="D102" s="91">
        <v>346</v>
      </c>
      <c r="E102" s="89"/>
      <c r="F102" s="89"/>
      <c r="G102" s="89"/>
      <c r="H102" s="65"/>
    </row>
    <row r="103" spans="1:8" ht="12.75">
      <c r="A103" s="27" t="s">
        <v>124</v>
      </c>
      <c r="B103" s="52"/>
      <c r="C103" s="151"/>
      <c r="D103" s="91">
        <v>347</v>
      </c>
      <c r="E103" s="89"/>
      <c r="F103" s="89"/>
      <c r="G103" s="89"/>
      <c r="H103" s="65"/>
    </row>
    <row r="104" spans="1:8" ht="12.75">
      <c r="A104" s="27" t="s">
        <v>125</v>
      </c>
      <c r="B104" s="52"/>
      <c r="C104" s="151"/>
      <c r="D104" s="91">
        <v>349</v>
      </c>
      <c r="E104" s="89"/>
      <c r="F104" s="89"/>
      <c r="G104" s="89"/>
      <c r="H104" s="65"/>
    </row>
    <row r="105" spans="1:8" ht="25.5">
      <c r="A105" s="53" t="s">
        <v>126</v>
      </c>
      <c r="B105" s="52"/>
      <c r="C105" s="151"/>
      <c r="D105" s="91">
        <v>352</v>
      </c>
      <c r="E105" s="89"/>
      <c r="F105" s="89"/>
      <c r="G105" s="89"/>
      <c r="H105" s="65"/>
    </row>
    <row r="106" spans="1:8" ht="25.5">
      <c r="A106" s="53" t="s">
        <v>127</v>
      </c>
      <c r="B106" s="52"/>
      <c r="C106" s="151"/>
      <c r="D106" s="91">
        <v>353</v>
      </c>
      <c r="E106" s="89"/>
      <c r="F106" s="89"/>
      <c r="G106" s="89"/>
      <c r="H106" s="65"/>
    </row>
    <row r="107" spans="1:8" ht="12.75">
      <c r="A107" s="53" t="s">
        <v>210</v>
      </c>
      <c r="B107" s="52">
        <v>2641</v>
      </c>
      <c r="C107" s="91">
        <v>247</v>
      </c>
      <c r="D107" s="91" t="s">
        <v>30</v>
      </c>
      <c r="E107" s="89">
        <f>E108</f>
        <v>0</v>
      </c>
      <c r="F107" s="89">
        <f>F108</f>
        <v>0</v>
      </c>
      <c r="G107" s="89">
        <f>G108</f>
        <v>0</v>
      </c>
      <c r="H107" s="92">
        <f>H108</f>
        <v>0</v>
      </c>
    </row>
    <row r="108" spans="1:8" ht="25.5">
      <c r="A108" s="53" t="s">
        <v>209</v>
      </c>
      <c r="B108" s="52"/>
      <c r="C108" s="91">
        <v>247</v>
      </c>
      <c r="D108" s="91">
        <v>223</v>
      </c>
      <c r="E108" s="89"/>
      <c r="F108" s="89"/>
      <c r="G108" s="89"/>
      <c r="H108" s="65"/>
    </row>
    <row r="109" spans="1:8" ht="25.5">
      <c r="A109" s="53" t="s">
        <v>81</v>
      </c>
      <c r="B109" s="90">
        <v>2650</v>
      </c>
      <c r="C109" s="91">
        <v>400</v>
      </c>
      <c r="D109" s="91" t="s">
        <v>30</v>
      </c>
      <c r="E109" s="89">
        <f>E110+E111+E112+E113+E114</f>
        <v>0</v>
      </c>
      <c r="F109" s="89">
        <f>F110+F111+F112+F113+F114</f>
        <v>0</v>
      </c>
      <c r="G109" s="89">
        <f>G110+G111+G112+G113+G114</f>
        <v>0</v>
      </c>
      <c r="H109" s="92">
        <f>H110+H111+H112+H113+H114</f>
        <v>0</v>
      </c>
    </row>
    <row r="110" spans="1:8" ht="18.75" customHeight="1">
      <c r="A110" s="161" t="s">
        <v>82</v>
      </c>
      <c r="B110" s="150">
        <v>2651</v>
      </c>
      <c r="C110" s="151">
        <v>406</v>
      </c>
      <c r="D110" s="91">
        <v>310</v>
      </c>
      <c r="E110" s="89"/>
      <c r="F110" s="89"/>
      <c r="G110" s="89"/>
      <c r="H110" s="65"/>
    </row>
    <row r="111" spans="1:8" ht="18.75" customHeight="1">
      <c r="A111" s="162"/>
      <c r="B111" s="150"/>
      <c r="C111" s="151"/>
      <c r="D111" s="91">
        <v>330</v>
      </c>
      <c r="E111" s="89"/>
      <c r="F111" s="89"/>
      <c r="G111" s="89"/>
      <c r="H111" s="65"/>
    </row>
    <row r="112" spans="1:8" ht="12.75" customHeight="1">
      <c r="A112" s="161" t="s">
        <v>83</v>
      </c>
      <c r="B112" s="150">
        <v>2652</v>
      </c>
      <c r="C112" s="151">
        <v>407</v>
      </c>
      <c r="D112" s="54">
        <v>225</v>
      </c>
      <c r="E112" s="89"/>
      <c r="F112" s="89"/>
      <c r="G112" s="89"/>
      <c r="H112" s="65"/>
    </row>
    <row r="113" spans="1:8" ht="12.75">
      <c r="A113" s="160"/>
      <c r="B113" s="150"/>
      <c r="C113" s="151"/>
      <c r="D113" s="54">
        <v>226</v>
      </c>
      <c r="E113" s="89"/>
      <c r="F113" s="89"/>
      <c r="G113" s="89"/>
      <c r="H113" s="65"/>
    </row>
    <row r="114" spans="1:8" ht="13.5" customHeight="1">
      <c r="A114" s="156"/>
      <c r="B114" s="150"/>
      <c r="C114" s="151"/>
      <c r="D114" s="54">
        <v>310</v>
      </c>
      <c r="E114" s="89"/>
      <c r="F114" s="89"/>
      <c r="G114" s="89"/>
      <c r="H114" s="65"/>
    </row>
    <row r="115" spans="1:8" ht="15.75">
      <c r="A115" s="49" t="s">
        <v>160</v>
      </c>
      <c r="B115" s="50">
        <v>3000</v>
      </c>
      <c r="C115" s="51">
        <v>100</v>
      </c>
      <c r="D115" s="51" t="s">
        <v>30</v>
      </c>
      <c r="E115" s="55">
        <f>E116+E117+E118</f>
        <v>0</v>
      </c>
      <c r="F115" s="55">
        <f>F116+F117+F118</f>
        <v>0</v>
      </c>
      <c r="G115" s="55">
        <f>G116+G117+G118</f>
        <v>0</v>
      </c>
      <c r="H115" s="66" t="s">
        <v>30</v>
      </c>
    </row>
    <row r="116" spans="1:8" ht="28.5">
      <c r="A116" s="48" t="s">
        <v>161</v>
      </c>
      <c r="B116" s="90">
        <v>3010</v>
      </c>
      <c r="C116" s="46"/>
      <c r="D116" s="46"/>
      <c r="E116" s="89"/>
      <c r="F116" s="89"/>
      <c r="G116" s="89"/>
      <c r="H116" s="93" t="s">
        <v>30</v>
      </c>
    </row>
    <row r="117" spans="1:8" ht="14.25">
      <c r="A117" s="42" t="s">
        <v>191</v>
      </c>
      <c r="B117" s="90">
        <v>3020</v>
      </c>
      <c r="C117" s="46"/>
      <c r="D117" s="46"/>
      <c r="E117" s="89"/>
      <c r="F117" s="89"/>
      <c r="G117" s="89"/>
      <c r="H117" s="93" t="s">
        <v>30</v>
      </c>
    </row>
    <row r="118" spans="1:8" ht="15.75">
      <c r="A118" s="42" t="s">
        <v>162</v>
      </c>
      <c r="B118" s="90">
        <v>3030</v>
      </c>
      <c r="C118" s="46"/>
      <c r="D118" s="46"/>
      <c r="E118" s="89"/>
      <c r="F118" s="89"/>
      <c r="G118" s="89"/>
      <c r="H118" s="93" t="s">
        <v>30</v>
      </c>
    </row>
    <row r="119" spans="1:8" ht="12.75">
      <c r="A119" s="18" t="s">
        <v>141</v>
      </c>
      <c r="B119" s="26">
        <v>4000</v>
      </c>
      <c r="C119" s="20" t="s">
        <v>30</v>
      </c>
      <c r="D119" s="20" t="s">
        <v>30</v>
      </c>
      <c r="E119" s="33">
        <f>E120</f>
        <v>0</v>
      </c>
      <c r="F119" s="33">
        <f>F120</f>
        <v>0</v>
      </c>
      <c r="G119" s="33">
        <f>G120</f>
        <v>0</v>
      </c>
      <c r="H119" s="35" t="s">
        <v>30</v>
      </c>
    </row>
    <row r="120" spans="1:8" ht="25.5">
      <c r="A120" s="22" t="s">
        <v>108</v>
      </c>
      <c r="B120" s="25">
        <v>4010</v>
      </c>
      <c r="C120" s="8">
        <v>610</v>
      </c>
      <c r="D120" s="23"/>
      <c r="E120" s="16"/>
      <c r="F120" s="16"/>
      <c r="G120" s="16"/>
      <c r="H120" s="35" t="s">
        <v>30</v>
      </c>
    </row>
    <row r="121" spans="1:8" ht="13.5" thickBot="1">
      <c r="A121" s="21"/>
      <c r="B121" s="38"/>
      <c r="C121" s="28"/>
      <c r="D121" s="28"/>
      <c r="E121" s="29"/>
      <c r="F121" s="29"/>
      <c r="G121" s="29"/>
      <c r="H121" s="39"/>
    </row>
    <row r="122" ht="15" customHeight="1"/>
    <row r="123" spans="1:4" ht="12.75">
      <c r="A123" s="7" t="s">
        <v>238</v>
      </c>
      <c r="D123" s="7" t="s">
        <v>229</v>
      </c>
    </row>
    <row r="124" ht="9.75" customHeight="1">
      <c r="A124" s="30" t="s">
        <v>239</v>
      </c>
    </row>
    <row r="125" ht="12.75">
      <c r="A125" s="7" t="s">
        <v>230</v>
      </c>
    </row>
    <row r="126" ht="10.5" customHeight="1">
      <c r="A126" s="30" t="s">
        <v>142</v>
      </c>
    </row>
    <row r="127" ht="12.75">
      <c r="A127" s="7" t="s">
        <v>241</v>
      </c>
    </row>
    <row r="128" ht="10.5" customHeight="1">
      <c r="A128" s="30" t="s">
        <v>240</v>
      </c>
    </row>
    <row r="131" spans="1:8" ht="22.5" customHeight="1">
      <c r="A131" s="163" t="s">
        <v>163</v>
      </c>
      <c r="B131" s="163"/>
      <c r="C131" s="163"/>
      <c r="D131" s="163"/>
      <c r="E131" s="163"/>
      <c r="F131" s="163"/>
      <c r="G131" s="163"/>
      <c r="H131" s="163"/>
    </row>
    <row r="132" spans="1:8" ht="21.75" customHeight="1">
      <c r="A132" s="163" t="s">
        <v>164</v>
      </c>
      <c r="B132" s="163"/>
      <c r="C132" s="163"/>
      <c r="D132" s="163"/>
      <c r="E132" s="163"/>
      <c r="F132" s="163"/>
      <c r="G132" s="163"/>
      <c r="H132" s="163"/>
    </row>
    <row r="133" spans="1:8" ht="12.75">
      <c r="A133" s="163" t="s">
        <v>165</v>
      </c>
      <c r="B133" s="163"/>
      <c r="C133" s="163"/>
      <c r="D133" s="163"/>
      <c r="E133" s="163"/>
      <c r="F133" s="163"/>
      <c r="G133" s="163"/>
      <c r="H133" s="163"/>
    </row>
  </sheetData>
  <sheetProtection/>
  <mergeCells count="49">
    <mergeCell ref="A2:H2"/>
    <mergeCell ref="A4:A5"/>
    <mergeCell ref="B4:B5"/>
    <mergeCell ref="C4:C5"/>
    <mergeCell ref="D4:D5"/>
    <mergeCell ref="E4:H4"/>
    <mergeCell ref="F24:F25"/>
    <mergeCell ref="G24:G25"/>
    <mergeCell ref="H24:H25"/>
    <mergeCell ref="A11:A12"/>
    <mergeCell ref="B11:B12"/>
    <mergeCell ref="C11:C12"/>
    <mergeCell ref="D11:D12"/>
    <mergeCell ref="E11:E12"/>
    <mergeCell ref="F11:F12"/>
    <mergeCell ref="D27:D28"/>
    <mergeCell ref="E27:E28"/>
    <mergeCell ref="F27:F28"/>
    <mergeCell ref="G11:G12"/>
    <mergeCell ref="H11:H12"/>
    <mergeCell ref="A24:A25"/>
    <mergeCell ref="B24:B25"/>
    <mergeCell ref="C24:C25"/>
    <mergeCell ref="D24:D25"/>
    <mergeCell ref="E24:E25"/>
    <mergeCell ref="G27:G28"/>
    <mergeCell ref="H27:H28"/>
    <mergeCell ref="B42:B43"/>
    <mergeCell ref="C42:C43"/>
    <mergeCell ref="A44:A47"/>
    <mergeCell ref="B44:B47"/>
    <mergeCell ref="C44:C47"/>
    <mergeCell ref="A27:A28"/>
    <mergeCell ref="B27:B28"/>
    <mergeCell ref="C27:C28"/>
    <mergeCell ref="A68:A72"/>
    <mergeCell ref="B68:B72"/>
    <mergeCell ref="C68:C72"/>
    <mergeCell ref="C85:C87"/>
    <mergeCell ref="C89:C106"/>
    <mergeCell ref="A110:A111"/>
    <mergeCell ref="B110:B111"/>
    <mergeCell ref="C110:C111"/>
    <mergeCell ref="A112:A114"/>
    <mergeCell ref="B112:B114"/>
    <mergeCell ref="C112:C114"/>
    <mergeCell ref="A131:H131"/>
    <mergeCell ref="A132:H132"/>
    <mergeCell ref="A133:H133"/>
  </mergeCells>
  <printOptions/>
  <pageMargins left="0.3937007874015748" right="0.3937007874015748" top="0.3937007874015748" bottom="0.3937007874015748" header="0.31496062992125984" footer="0.31496062992125984"/>
  <pageSetup fitToHeight="6"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2:I133"/>
  <sheetViews>
    <sheetView view="pageBreakPreview" zoomScaleSheetLayoutView="100" zoomScalePageLayoutView="0" workbookViewId="0" topLeftCell="A1">
      <selection activeCell="A17" sqref="A17"/>
    </sheetView>
  </sheetViews>
  <sheetFormatPr defaultColWidth="9.00390625" defaultRowHeight="12.75"/>
  <cols>
    <col min="1" max="1" width="78.875" style="7" customWidth="1"/>
    <col min="2" max="2" width="7.125" style="7" customWidth="1"/>
    <col min="3" max="3" width="13.125" style="7" customWidth="1"/>
    <col min="4" max="4" width="13.25390625" style="7" customWidth="1"/>
    <col min="5" max="8" width="12.25390625" style="7" customWidth="1"/>
    <col min="9" max="16384" width="9.125" style="7" customWidth="1"/>
  </cols>
  <sheetData>
    <row r="2" spans="1:8" ht="18.75" customHeight="1">
      <c r="A2" s="128" t="s">
        <v>151</v>
      </c>
      <c r="B2" s="128"/>
      <c r="C2" s="128"/>
      <c r="D2" s="128"/>
      <c r="E2" s="128"/>
      <c r="F2" s="128"/>
      <c r="G2" s="128"/>
      <c r="H2" s="128"/>
    </row>
    <row r="4" spans="1:8" ht="12.75">
      <c r="A4" s="129" t="s">
        <v>0</v>
      </c>
      <c r="B4" s="131" t="s">
        <v>1</v>
      </c>
      <c r="C4" s="131" t="s">
        <v>138</v>
      </c>
      <c r="D4" s="132" t="s">
        <v>139</v>
      </c>
      <c r="E4" s="134" t="s">
        <v>4</v>
      </c>
      <c r="F4" s="135"/>
      <c r="G4" s="135"/>
      <c r="H4" s="136"/>
    </row>
    <row r="5" spans="1:8" ht="63" customHeight="1">
      <c r="A5" s="130"/>
      <c r="B5" s="130"/>
      <c r="C5" s="130"/>
      <c r="D5" s="133"/>
      <c r="E5" s="9" t="s">
        <v>245</v>
      </c>
      <c r="F5" s="9" t="s">
        <v>246</v>
      </c>
      <c r="G5" s="9" t="s">
        <v>247</v>
      </c>
      <c r="H5" s="9" t="s">
        <v>3</v>
      </c>
    </row>
    <row r="6" spans="1:8" ht="13.5" thickBot="1">
      <c r="A6" s="8">
        <v>1</v>
      </c>
      <c r="B6" s="10">
        <v>2</v>
      </c>
      <c r="C6" s="10">
        <v>3</v>
      </c>
      <c r="D6" s="10">
        <v>4</v>
      </c>
      <c r="E6" s="10">
        <v>5</v>
      </c>
      <c r="F6" s="10">
        <v>6</v>
      </c>
      <c r="G6" s="10">
        <v>7</v>
      </c>
      <c r="H6" s="10">
        <v>8</v>
      </c>
    </row>
    <row r="7" spans="1:8" ht="15.75">
      <c r="A7" s="11" t="s">
        <v>157</v>
      </c>
      <c r="B7" s="12" t="s">
        <v>29</v>
      </c>
      <c r="C7" s="13" t="s">
        <v>30</v>
      </c>
      <c r="D7" s="13" t="s">
        <v>30</v>
      </c>
      <c r="E7" s="14"/>
      <c r="F7" s="14"/>
      <c r="G7" s="14"/>
      <c r="H7" s="31"/>
    </row>
    <row r="8" spans="1:8" ht="15.75">
      <c r="A8" s="11" t="s">
        <v>158</v>
      </c>
      <c r="B8" s="15" t="s">
        <v>31</v>
      </c>
      <c r="C8" s="8" t="s">
        <v>30</v>
      </c>
      <c r="D8" s="8" t="s">
        <v>30</v>
      </c>
      <c r="E8" s="16"/>
      <c r="F8" s="16"/>
      <c r="G8" s="16"/>
      <c r="H8" s="32"/>
    </row>
    <row r="9" spans="1:8" ht="12.75">
      <c r="A9" s="18" t="s">
        <v>32</v>
      </c>
      <c r="B9" s="19" t="s">
        <v>33</v>
      </c>
      <c r="C9" s="20" t="s">
        <v>30</v>
      </c>
      <c r="D9" s="20" t="s">
        <v>30</v>
      </c>
      <c r="E9" s="33">
        <f>E10+E13+E23+E26+E31+E34</f>
        <v>45317700</v>
      </c>
      <c r="F9" s="33">
        <f>F10+F13+F23+F26+F31+F34</f>
        <v>45317700</v>
      </c>
      <c r="G9" s="33">
        <f>G10+G13+G23+G26+G31+G34</f>
        <v>45317700</v>
      </c>
      <c r="H9" s="34">
        <f>H10+H13+H23+H26+H31+H34</f>
        <v>0</v>
      </c>
    </row>
    <row r="10" spans="1:8" ht="25.5">
      <c r="A10" s="21" t="s">
        <v>84</v>
      </c>
      <c r="B10" s="15" t="s">
        <v>34</v>
      </c>
      <c r="C10" s="8">
        <v>120</v>
      </c>
      <c r="D10" s="8" t="s">
        <v>30</v>
      </c>
      <c r="E10" s="16">
        <f>E11</f>
        <v>0</v>
      </c>
      <c r="F10" s="16">
        <f>F11</f>
        <v>0</v>
      </c>
      <c r="G10" s="16">
        <f>G11</f>
        <v>0</v>
      </c>
      <c r="H10" s="17">
        <f>H11</f>
        <v>0</v>
      </c>
    </row>
    <row r="11" spans="1:8" ht="12.75">
      <c r="A11" s="139" t="s">
        <v>86</v>
      </c>
      <c r="B11" s="141" t="s">
        <v>35</v>
      </c>
      <c r="C11" s="129">
        <v>120</v>
      </c>
      <c r="D11" s="142"/>
      <c r="E11" s="142"/>
      <c r="F11" s="142"/>
      <c r="G11" s="142"/>
      <c r="H11" s="145"/>
    </row>
    <row r="12" spans="1:8" ht="12.75">
      <c r="A12" s="140"/>
      <c r="B12" s="141"/>
      <c r="C12" s="129"/>
      <c r="D12" s="129"/>
      <c r="E12" s="129"/>
      <c r="F12" s="129"/>
      <c r="G12" s="129"/>
      <c r="H12" s="138"/>
    </row>
    <row r="13" spans="1:8" ht="12.75">
      <c r="A13" s="11" t="s">
        <v>85</v>
      </c>
      <c r="B13" s="15" t="s">
        <v>36</v>
      </c>
      <c r="C13" s="8">
        <v>130</v>
      </c>
      <c r="D13" s="8" t="s">
        <v>30</v>
      </c>
      <c r="E13" s="16">
        <f>E14+E15+E16</f>
        <v>45317700</v>
      </c>
      <c r="F13" s="16">
        <f>F14+F15+F16</f>
        <v>45317700</v>
      </c>
      <c r="G13" s="16">
        <f>G14+G15+G16</f>
        <v>45317700</v>
      </c>
      <c r="H13" s="17">
        <f>H14+H15+H16</f>
        <v>0</v>
      </c>
    </row>
    <row r="14" spans="1:9" ht="53.25" customHeight="1">
      <c r="A14" s="48" t="s">
        <v>87</v>
      </c>
      <c r="B14" s="62" t="s">
        <v>37</v>
      </c>
      <c r="C14" s="91">
        <v>130</v>
      </c>
      <c r="D14" s="46"/>
      <c r="E14" s="89"/>
      <c r="F14" s="89"/>
      <c r="G14" s="89"/>
      <c r="H14" s="63"/>
      <c r="I14" s="60"/>
    </row>
    <row r="15" spans="1:9" ht="25.5">
      <c r="A15" s="48" t="s">
        <v>88</v>
      </c>
      <c r="B15" s="62" t="s">
        <v>38</v>
      </c>
      <c r="C15" s="91">
        <v>130</v>
      </c>
      <c r="D15" s="46"/>
      <c r="E15" s="89"/>
      <c r="F15" s="89"/>
      <c r="G15" s="89"/>
      <c r="H15" s="63"/>
      <c r="I15" s="60"/>
    </row>
    <row r="16" spans="1:9" ht="38.25">
      <c r="A16" s="48" t="s">
        <v>192</v>
      </c>
      <c r="B16" s="62" t="s">
        <v>97</v>
      </c>
      <c r="C16" s="91">
        <v>130</v>
      </c>
      <c r="D16" s="46"/>
      <c r="E16" s="89">
        <f>E17+E18+E19+E20</f>
        <v>45317700</v>
      </c>
      <c r="F16" s="89">
        <f>F17+F18+F19+F20</f>
        <v>45317700</v>
      </c>
      <c r="G16" s="89">
        <f>G17+G18+G19+G20</f>
        <v>45317700</v>
      </c>
      <c r="H16" s="92">
        <f>H17+H18+H19+H20</f>
        <v>0</v>
      </c>
      <c r="I16" s="60"/>
    </row>
    <row r="17" spans="1:9" ht="89.25">
      <c r="A17" s="48" t="s">
        <v>231</v>
      </c>
      <c r="B17" s="62"/>
      <c r="C17" s="91"/>
      <c r="D17" s="46"/>
      <c r="E17" s="89">
        <v>45317700</v>
      </c>
      <c r="F17" s="89">
        <v>45317700</v>
      </c>
      <c r="G17" s="89">
        <v>45317700</v>
      </c>
      <c r="H17" s="63"/>
      <c r="I17" s="60"/>
    </row>
    <row r="18" spans="1:9" ht="12.75">
      <c r="A18" s="48" t="s">
        <v>96</v>
      </c>
      <c r="B18" s="62"/>
      <c r="C18" s="91"/>
      <c r="D18" s="46"/>
      <c r="E18" s="89"/>
      <c r="F18" s="89"/>
      <c r="G18" s="89"/>
      <c r="H18" s="63"/>
      <c r="I18" s="60"/>
    </row>
    <row r="19" spans="1:9" ht="12.75">
      <c r="A19" s="48"/>
      <c r="B19" s="62"/>
      <c r="C19" s="91"/>
      <c r="D19" s="46"/>
      <c r="E19" s="89"/>
      <c r="F19" s="89"/>
      <c r="G19" s="89"/>
      <c r="H19" s="63"/>
      <c r="I19" s="60"/>
    </row>
    <row r="20" spans="1:9" ht="12.75">
      <c r="A20" s="42"/>
      <c r="B20" s="62"/>
      <c r="C20" s="46"/>
      <c r="D20" s="46"/>
      <c r="E20" s="89"/>
      <c r="F20" s="89"/>
      <c r="G20" s="89"/>
      <c r="H20" s="63"/>
      <c r="I20" s="60"/>
    </row>
    <row r="21" spans="1:9" ht="12.75">
      <c r="A21" s="42" t="s">
        <v>99</v>
      </c>
      <c r="B21" s="62" t="s">
        <v>98</v>
      </c>
      <c r="C21" s="54">
        <v>130</v>
      </c>
      <c r="D21" s="46"/>
      <c r="E21" s="89"/>
      <c r="F21" s="89"/>
      <c r="G21" s="89"/>
      <c r="H21" s="63"/>
      <c r="I21" s="60"/>
    </row>
    <row r="22" spans="1:9" ht="12.75">
      <c r="A22" s="42" t="s">
        <v>100</v>
      </c>
      <c r="B22" s="62" t="s">
        <v>101</v>
      </c>
      <c r="C22" s="54">
        <v>130</v>
      </c>
      <c r="D22" s="46"/>
      <c r="E22" s="89"/>
      <c r="F22" s="89"/>
      <c r="G22" s="89"/>
      <c r="H22" s="63"/>
      <c r="I22" s="60"/>
    </row>
    <row r="23" spans="1:9" ht="12.75">
      <c r="A23" s="42" t="s">
        <v>89</v>
      </c>
      <c r="B23" s="62" t="s">
        <v>39</v>
      </c>
      <c r="C23" s="91">
        <v>140</v>
      </c>
      <c r="D23" s="91" t="s">
        <v>30</v>
      </c>
      <c r="E23" s="89">
        <f>E24</f>
        <v>0</v>
      </c>
      <c r="F23" s="89">
        <f>F24</f>
        <v>0</v>
      </c>
      <c r="G23" s="89">
        <f>G24</f>
        <v>0</v>
      </c>
      <c r="H23" s="92">
        <f>H24</f>
        <v>0</v>
      </c>
      <c r="I23" s="60"/>
    </row>
    <row r="24" spans="1:9" ht="9" customHeight="1">
      <c r="A24" s="165" t="s">
        <v>90</v>
      </c>
      <c r="B24" s="150">
        <v>1310</v>
      </c>
      <c r="C24" s="151">
        <v>140</v>
      </c>
      <c r="D24" s="151"/>
      <c r="E24" s="144"/>
      <c r="F24" s="144"/>
      <c r="G24" s="144"/>
      <c r="H24" s="167"/>
      <c r="I24" s="60"/>
    </row>
    <row r="25" spans="1:9" ht="15" customHeight="1">
      <c r="A25" s="166"/>
      <c r="B25" s="150"/>
      <c r="C25" s="151"/>
      <c r="D25" s="151"/>
      <c r="E25" s="144"/>
      <c r="F25" s="144"/>
      <c r="G25" s="144"/>
      <c r="H25" s="167"/>
      <c r="I25" s="60"/>
    </row>
    <row r="26" spans="1:9" ht="12.75">
      <c r="A26" s="42" t="s">
        <v>91</v>
      </c>
      <c r="B26" s="90">
        <v>1400</v>
      </c>
      <c r="C26" s="91">
        <v>150</v>
      </c>
      <c r="D26" s="91" t="s">
        <v>30</v>
      </c>
      <c r="E26" s="89">
        <f>E27+E29+E30</f>
        <v>0</v>
      </c>
      <c r="F26" s="89">
        <f>F27+F29+F30</f>
        <v>0</v>
      </c>
      <c r="G26" s="89">
        <f>G27+G29+G30</f>
        <v>0</v>
      </c>
      <c r="H26" s="92">
        <f>H27+H29+H30</f>
        <v>0</v>
      </c>
      <c r="I26" s="60"/>
    </row>
    <row r="27" spans="1:9" ht="12.75">
      <c r="A27" s="155" t="s">
        <v>92</v>
      </c>
      <c r="B27" s="157">
        <v>1410</v>
      </c>
      <c r="C27" s="151">
        <v>150</v>
      </c>
      <c r="D27" s="143"/>
      <c r="E27" s="144"/>
      <c r="F27" s="144"/>
      <c r="G27" s="144"/>
      <c r="H27" s="164"/>
      <c r="I27" s="60"/>
    </row>
    <row r="28" spans="1:9" ht="12.75">
      <c r="A28" s="156"/>
      <c r="B28" s="158"/>
      <c r="C28" s="151"/>
      <c r="D28" s="143"/>
      <c r="E28" s="144"/>
      <c r="F28" s="144"/>
      <c r="G28" s="144"/>
      <c r="H28" s="164"/>
      <c r="I28" s="60"/>
    </row>
    <row r="29" spans="1:9" ht="12.75">
      <c r="A29" s="42" t="s">
        <v>93</v>
      </c>
      <c r="B29" s="90">
        <v>1420</v>
      </c>
      <c r="C29" s="91">
        <v>150</v>
      </c>
      <c r="D29" s="88"/>
      <c r="E29" s="89"/>
      <c r="F29" s="89"/>
      <c r="G29" s="89"/>
      <c r="H29" s="64"/>
      <c r="I29" s="60"/>
    </row>
    <row r="30" spans="1:9" ht="12.75">
      <c r="A30" s="42"/>
      <c r="B30" s="90"/>
      <c r="C30" s="91"/>
      <c r="D30" s="88"/>
      <c r="E30" s="89"/>
      <c r="F30" s="89"/>
      <c r="G30" s="89"/>
      <c r="H30" s="64"/>
      <c r="I30" s="60"/>
    </row>
    <row r="31" spans="1:9" ht="12.75">
      <c r="A31" s="42" t="s">
        <v>184</v>
      </c>
      <c r="B31" s="90">
        <v>1500</v>
      </c>
      <c r="C31" s="91">
        <v>180</v>
      </c>
      <c r="D31" s="91" t="s">
        <v>30</v>
      </c>
      <c r="E31" s="89">
        <f>E32+E33</f>
        <v>0</v>
      </c>
      <c r="F31" s="89">
        <f>F32+F33</f>
        <v>0</v>
      </c>
      <c r="G31" s="89">
        <f>G32+G33</f>
        <v>0</v>
      </c>
      <c r="H31" s="92">
        <f>H32+H33</f>
        <v>0</v>
      </c>
      <c r="I31" s="60"/>
    </row>
    <row r="32" spans="1:9" ht="13.5" customHeight="1">
      <c r="A32" s="45" t="s">
        <v>183</v>
      </c>
      <c r="B32" s="90"/>
      <c r="C32" s="91"/>
      <c r="D32" s="46"/>
      <c r="E32" s="89"/>
      <c r="F32" s="89"/>
      <c r="G32" s="89"/>
      <c r="H32" s="63"/>
      <c r="I32" s="60"/>
    </row>
    <row r="33" spans="1:9" ht="12.75">
      <c r="A33" s="42"/>
      <c r="B33" s="47"/>
      <c r="C33" s="46"/>
      <c r="D33" s="46"/>
      <c r="E33" s="89"/>
      <c r="F33" s="89"/>
      <c r="G33" s="89"/>
      <c r="H33" s="63"/>
      <c r="I33" s="60"/>
    </row>
    <row r="34" spans="1:9" ht="12.75">
      <c r="A34" s="42" t="s">
        <v>94</v>
      </c>
      <c r="B34" s="90">
        <v>1900</v>
      </c>
      <c r="C34" s="91" t="s">
        <v>30</v>
      </c>
      <c r="D34" s="91" t="s">
        <v>30</v>
      </c>
      <c r="E34" s="89">
        <f>E35+E37</f>
        <v>0</v>
      </c>
      <c r="F34" s="89">
        <f>F35+F37</f>
        <v>0</v>
      </c>
      <c r="G34" s="89">
        <f>G35+G37</f>
        <v>0</v>
      </c>
      <c r="H34" s="92">
        <f>H35</f>
        <v>0</v>
      </c>
      <c r="I34" s="60"/>
    </row>
    <row r="35" spans="1:9" ht="38.25">
      <c r="A35" s="48" t="s">
        <v>104</v>
      </c>
      <c r="B35" s="90">
        <v>1910</v>
      </c>
      <c r="C35" s="91">
        <v>440</v>
      </c>
      <c r="D35" s="46"/>
      <c r="E35" s="89"/>
      <c r="F35" s="89"/>
      <c r="G35" s="89"/>
      <c r="H35" s="63"/>
      <c r="I35" s="60"/>
    </row>
    <row r="36" spans="1:9" ht="12.75">
      <c r="A36" s="42"/>
      <c r="B36" s="47"/>
      <c r="C36" s="46"/>
      <c r="D36" s="46"/>
      <c r="E36" s="89"/>
      <c r="F36" s="89"/>
      <c r="G36" s="89"/>
      <c r="H36" s="63"/>
      <c r="I36" s="60"/>
    </row>
    <row r="37" spans="1:9" ht="12.75">
      <c r="A37" s="42" t="s">
        <v>140</v>
      </c>
      <c r="B37" s="90">
        <v>1980</v>
      </c>
      <c r="C37" s="91" t="s">
        <v>30</v>
      </c>
      <c r="D37" s="91" t="s">
        <v>30</v>
      </c>
      <c r="E37" s="89">
        <f>E38</f>
        <v>0</v>
      </c>
      <c r="F37" s="89">
        <f>F38</f>
        <v>0</v>
      </c>
      <c r="G37" s="89">
        <f>G38</f>
        <v>0</v>
      </c>
      <c r="H37" s="92" t="str">
        <f>H38</f>
        <v>х</v>
      </c>
      <c r="I37" s="60"/>
    </row>
    <row r="38" spans="1:9" ht="38.25">
      <c r="A38" s="48" t="s">
        <v>95</v>
      </c>
      <c r="B38" s="90">
        <v>1981</v>
      </c>
      <c r="C38" s="91">
        <v>510</v>
      </c>
      <c r="D38" s="46"/>
      <c r="E38" s="89"/>
      <c r="F38" s="89"/>
      <c r="G38" s="89"/>
      <c r="H38" s="93" t="s">
        <v>30</v>
      </c>
      <c r="I38" s="60"/>
    </row>
    <row r="39" spans="1:9" ht="12.75">
      <c r="A39" s="42"/>
      <c r="B39" s="47"/>
      <c r="C39" s="46"/>
      <c r="D39" s="46"/>
      <c r="E39" s="89"/>
      <c r="F39" s="89"/>
      <c r="G39" s="89"/>
      <c r="H39" s="63"/>
      <c r="I39" s="60"/>
    </row>
    <row r="40" spans="1:9" ht="12.75">
      <c r="A40" s="49" t="s">
        <v>40</v>
      </c>
      <c r="B40" s="50">
        <v>2000</v>
      </c>
      <c r="C40" s="51" t="s">
        <v>30</v>
      </c>
      <c r="D40" s="51" t="s">
        <v>30</v>
      </c>
      <c r="E40" s="89">
        <f>E41+E58+E65+E73+E80+E82</f>
        <v>45317700</v>
      </c>
      <c r="F40" s="89">
        <f>F41+F58+F65+F73+F80+F82</f>
        <v>45317700</v>
      </c>
      <c r="G40" s="89">
        <f>G41+G58+G65+G73+G80+G82</f>
        <v>45317700</v>
      </c>
      <c r="H40" s="92">
        <f>H82</f>
        <v>0</v>
      </c>
      <c r="I40" s="60"/>
    </row>
    <row r="41" spans="1:9" ht="25.5">
      <c r="A41" s="48" t="s">
        <v>41</v>
      </c>
      <c r="B41" s="90">
        <v>2100</v>
      </c>
      <c r="C41" s="91" t="s">
        <v>30</v>
      </c>
      <c r="D41" s="91" t="s">
        <v>30</v>
      </c>
      <c r="E41" s="89">
        <f>E42+E43+E44+E45+E46+E47+E48+E49+E52+E54+E55+E53</f>
        <v>0</v>
      </c>
      <c r="F41" s="89">
        <f>F42+F43+F44+F45+F46+F47+F48+F49+F52+F54+F55+F53</f>
        <v>0</v>
      </c>
      <c r="G41" s="89">
        <f>G42+G43+G44+G45+G46+G47+G48+G49+G52+G54+G55+G53</f>
        <v>0</v>
      </c>
      <c r="H41" s="93" t="s">
        <v>30</v>
      </c>
      <c r="I41" s="60"/>
    </row>
    <row r="42" spans="1:9" ht="25.5">
      <c r="A42" s="48" t="s">
        <v>64</v>
      </c>
      <c r="B42" s="150">
        <v>2110</v>
      </c>
      <c r="C42" s="151">
        <v>111</v>
      </c>
      <c r="D42" s="91">
        <v>211</v>
      </c>
      <c r="E42" s="89"/>
      <c r="F42" s="89"/>
      <c r="G42" s="89"/>
      <c r="H42" s="93" t="s">
        <v>30</v>
      </c>
      <c r="I42" s="60"/>
    </row>
    <row r="43" spans="1:9" ht="12.75">
      <c r="A43" s="48" t="s">
        <v>102</v>
      </c>
      <c r="B43" s="150"/>
      <c r="C43" s="151"/>
      <c r="D43" s="91">
        <v>266</v>
      </c>
      <c r="E43" s="89"/>
      <c r="F43" s="89"/>
      <c r="G43" s="89"/>
      <c r="H43" s="93"/>
      <c r="I43" s="60"/>
    </row>
    <row r="44" spans="1:9" ht="12.75">
      <c r="A44" s="152" t="s">
        <v>65</v>
      </c>
      <c r="B44" s="150">
        <v>2120</v>
      </c>
      <c r="C44" s="151">
        <v>112</v>
      </c>
      <c r="D44" s="91">
        <v>212</v>
      </c>
      <c r="E44" s="89"/>
      <c r="F44" s="89"/>
      <c r="G44" s="89"/>
      <c r="H44" s="93" t="s">
        <v>30</v>
      </c>
      <c r="I44" s="60"/>
    </row>
    <row r="45" spans="1:9" ht="12.75">
      <c r="A45" s="153"/>
      <c r="B45" s="150"/>
      <c r="C45" s="151"/>
      <c r="D45" s="91">
        <v>222</v>
      </c>
      <c r="E45" s="89"/>
      <c r="F45" s="89"/>
      <c r="G45" s="89"/>
      <c r="H45" s="93"/>
      <c r="I45" s="60"/>
    </row>
    <row r="46" spans="1:9" ht="12.75">
      <c r="A46" s="153"/>
      <c r="B46" s="150"/>
      <c r="C46" s="151"/>
      <c r="D46" s="91">
        <v>226</v>
      </c>
      <c r="E46" s="89"/>
      <c r="F46" s="89"/>
      <c r="G46" s="89"/>
      <c r="H46" s="93"/>
      <c r="I46" s="60"/>
    </row>
    <row r="47" spans="1:9" ht="12.75">
      <c r="A47" s="154"/>
      <c r="B47" s="150"/>
      <c r="C47" s="151"/>
      <c r="D47" s="91">
        <v>266</v>
      </c>
      <c r="E47" s="89"/>
      <c r="F47" s="89"/>
      <c r="G47" s="89"/>
      <c r="H47" s="93"/>
      <c r="I47" s="60"/>
    </row>
    <row r="48" spans="1:9" ht="25.5">
      <c r="A48" s="48" t="s">
        <v>66</v>
      </c>
      <c r="B48" s="90">
        <v>2130</v>
      </c>
      <c r="C48" s="91">
        <v>113</v>
      </c>
      <c r="D48" s="46"/>
      <c r="E48" s="89"/>
      <c r="F48" s="89"/>
      <c r="G48" s="89"/>
      <c r="H48" s="93" t="s">
        <v>30</v>
      </c>
      <c r="I48" s="60"/>
    </row>
    <row r="49" spans="1:9" ht="25.5">
      <c r="A49" s="48" t="s">
        <v>67</v>
      </c>
      <c r="B49" s="90">
        <v>2140</v>
      </c>
      <c r="C49" s="91">
        <v>119</v>
      </c>
      <c r="D49" s="91" t="s">
        <v>30</v>
      </c>
      <c r="E49" s="89">
        <f>E50+E51</f>
        <v>0</v>
      </c>
      <c r="F49" s="89">
        <f>F50+F51</f>
        <v>0</v>
      </c>
      <c r="G49" s="89">
        <f>G50+G51</f>
        <v>0</v>
      </c>
      <c r="H49" s="93" t="s">
        <v>30</v>
      </c>
      <c r="I49" s="60"/>
    </row>
    <row r="50" spans="1:9" ht="25.5">
      <c r="A50" s="48" t="s">
        <v>68</v>
      </c>
      <c r="B50" s="90">
        <v>2141</v>
      </c>
      <c r="C50" s="91">
        <v>119</v>
      </c>
      <c r="D50" s="91">
        <v>213</v>
      </c>
      <c r="E50" s="89"/>
      <c r="F50" s="89"/>
      <c r="G50" s="89"/>
      <c r="H50" s="93" t="s">
        <v>30</v>
      </c>
      <c r="I50" s="60"/>
    </row>
    <row r="51" spans="1:9" ht="12.75">
      <c r="A51" s="42" t="s">
        <v>69</v>
      </c>
      <c r="B51" s="90">
        <v>2142</v>
      </c>
      <c r="C51" s="91">
        <v>119</v>
      </c>
      <c r="D51" s="91">
        <v>213</v>
      </c>
      <c r="E51" s="89"/>
      <c r="F51" s="89"/>
      <c r="G51" s="89"/>
      <c r="H51" s="93" t="s">
        <v>30</v>
      </c>
      <c r="I51" s="60"/>
    </row>
    <row r="52" spans="1:9" ht="12.75">
      <c r="A52" s="42" t="s">
        <v>109</v>
      </c>
      <c r="B52" s="90">
        <v>2150</v>
      </c>
      <c r="C52" s="91">
        <v>131</v>
      </c>
      <c r="D52" s="46"/>
      <c r="E52" s="89"/>
      <c r="F52" s="89"/>
      <c r="G52" s="89"/>
      <c r="H52" s="93" t="s">
        <v>30</v>
      </c>
      <c r="I52" s="60"/>
    </row>
    <row r="53" spans="1:9" ht="26.25" customHeight="1">
      <c r="A53" s="48" t="s">
        <v>185</v>
      </c>
      <c r="B53" s="90">
        <v>2160</v>
      </c>
      <c r="C53" s="91">
        <v>133</v>
      </c>
      <c r="D53" s="46"/>
      <c r="E53" s="89"/>
      <c r="F53" s="89"/>
      <c r="G53" s="89"/>
      <c r="H53" s="93"/>
      <c r="I53" s="60"/>
    </row>
    <row r="54" spans="1:9" ht="12.75">
      <c r="A54" s="42" t="s">
        <v>110</v>
      </c>
      <c r="B54" s="90">
        <v>2170</v>
      </c>
      <c r="C54" s="91">
        <v>134</v>
      </c>
      <c r="D54" s="46"/>
      <c r="E54" s="89"/>
      <c r="F54" s="89"/>
      <c r="G54" s="89"/>
      <c r="H54" s="93" t="s">
        <v>30</v>
      </c>
      <c r="I54" s="60"/>
    </row>
    <row r="55" spans="1:9" ht="27.75" customHeight="1">
      <c r="A55" s="48" t="s">
        <v>111</v>
      </c>
      <c r="B55" s="90">
        <v>2180</v>
      </c>
      <c r="C55" s="91">
        <v>139</v>
      </c>
      <c r="D55" s="91" t="s">
        <v>30</v>
      </c>
      <c r="E55" s="89">
        <f>E56+E57</f>
        <v>0</v>
      </c>
      <c r="F55" s="89">
        <f>F56+F57</f>
        <v>0</v>
      </c>
      <c r="G55" s="89">
        <f>G56+G57</f>
        <v>0</v>
      </c>
      <c r="H55" s="93" t="s">
        <v>30</v>
      </c>
      <c r="I55" s="60"/>
    </row>
    <row r="56" spans="1:9" ht="25.5">
      <c r="A56" s="48" t="s">
        <v>112</v>
      </c>
      <c r="B56" s="90">
        <v>2181</v>
      </c>
      <c r="C56" s="91">
        <v>139</v>
      </c>
      <c r="D56" s="46"/>
      <c r="E56" s="89"/>
      <c r="F56" s="89"/>
      <c r="G56" s="89"/>
      <c r="H56" s="93" t="s">
        <v>30</v>
      </c>
      <c r="I56" s="60"/>
    </row>
    <row r="57" spans="1:9" ht="12.75">
      <c r="A57" s="42" t="s">
        <v>113</v>
      </c>
      <c r="B57" s="90">
        <v>2182</v>
      </c>
      <c r="C57" s="91">
        <v>139</v>
      </c>
      <c r="D57" s="46"/>
      <c r="E57" s="89"/>
      <c r="F57" s="89"/>
      <c r="G57" s="89"/>
      <c r="H57" s="93" t="s">
        <v>30</v>
      </c>
      <c r="I57" s="60"/>
    </row>
    <row r="58" spans="1:9" ht="12.75">
      <c r="A58" s="42" t="s">
        <v>42</v>
      </c>
      <c r="B58" s="90">
        <v>2200</v>
      </c>
      <c r="C58" s="91">
        <v>300</v>
      </c>
      <c r="D58" s="91" t="s">
        <v>30</v>
      </c>
      <c r="E58" s="89">
        <f>E59+E62+E63+E64</f>
        <v>0</v>
      </c>
      <c r="F58" s="89">
        <f>F59+F62+F63+F64</f>
        <v>0</v>
      </c>
      <c r="G58" s="89">
        <f>G59+G62+G63+G64</f>
        <v>0</v>
      </c>
      <c r="H58" s="93" t="s">
        <v>30</v>
      </c>
      <c r="I58" s="60"/>
    </row>
    <row r="59" spans="1:9" ht="25.5">
      <c r="A59" s="48" t="s">
        <v>70</v>
      </c>
      <c r="B59" s="90">
        <v>2210</v>
      </c>
      <c r="C59" s="91">
        <v>320</v>
      </c>
      <c r="D59" s="91" t="s">
        <v>30</v>
      </c>
      <c r="E59" s="89">
        <f>E60</f>
        <v>0</v>
      </c>
      <c r="F59" s="89">
        <f>F60</f>
        <v>0</v>
      </c>
      <c r="G59" s="89">
        <f>G60</f>
        <v>0</v>
      </c>
      <c r="H59" s="93" t="s">
        <v>30</v>
      </c>
      <c r="I59" s="60"/>
    </row>
    <row r="60" spans="1:9" ht="38.25">
      <c r="A60" s="48" t="s">
        <v>103</v>
      </c>
      <c r="B60" s="90">
        <v>2211</v>
      </c>
      <c r="C60" s="91">
        <v>321</v>
      </c>
      <c r="D60" s="46"/>
      <c r="E60" s="89"/>
      <c r="F60" s="89"/>
      <c r="G60" s="89"/>
      <c r="H60" s="93" t="s">
        <v>30</v>
      </c>
      <c r="I60" s="60"/>
    </row>
    <row r="61" spans="1:9" ht="12.75">
      <c r="A61" s="42"/>
      <c r="B61" s="47"/>
      <c r="C61" s="46"/>
      <c r="D61" s="46"/>
      <c r="E61" s="89"/>
      <c r="F61" s="89"/>
      <c r="G61" s="89"/>
      <c r="H61" s="63"/>
      <c r="I61" s="60"/>
    </row>
    <row r="62" spans="1:9" ht="27.75" customHeight="1">
      <c r="A62" s="48" t="s">
        <v>77</v>
      </c>
      <c r="B62" s="90">
        <v>2220</v>
      </c>
      <c r="C62" s="91">
        <v>340</v>
      </c>
      <c r="D62" s="46"/>
      <c r="E62" s="89"/>
      <c r="F62" s="89"/>
      <c r="G62" s="89"/>
      <c r="H62" s="93" t="s">
        <v>30</v>
      </c>
      <c r="I62" s="60"/>
    </row>
    <row r="63" spans="1:9" ht="38.25">
      <c r="A63" s="48" t="s">
        <v>78</v>
      </c>
      <c r="B63" s="90">
        <v>2230</v>
      </c>
      <c r="C63" s="91">
        <v>350</v>
      </c>
      <c r="D63" s="46"/>
      <c r="E63" s="89"/>
      <c r="F63" s="89"/>
      <c r="G63" s="89"/>
      <c r="H63" s="93" t="s">
        <v>30</v>
      </c>
      <c r="I63" s="60"/>
    </row>
    <row r="64" spans="1:9" ht="12.75">
      <c r="A64" s="42" t="s">
        <v>186</v>
      </c>
      <c r="B64" s="90">
        <v>2240</v>
      </c>
      <c r="C64" s="91">
        <v>360</v>
      </c>
      <c r="D64" s="46"/>
      <c r="E64" s="89"/>
      <c r="F64" s="89"/>
      <c r="G64" s="89"/>
      <c r="H64" s="93" t="s">
        <v>30</v>
      </c>
      <c r="I64" s="60"/>
    </row>
    <row r="65" spans="1:9" ht="12.75">
      <c r="A65" s="42" t="s">
        <v>43</v>
      </c>
      <c r="B65" s="90">
        <v>2300</v>
      </c>
      <c r="C65" s="91">
        <v>850</v>
      </c>
      <c r="D65" s="91" t="s">
        <v>30</v>
      </c>
      <c r="E65" s="89">
        <f>E66+E67+E68+E69+E70+E71+E72</f>
        <v>0</v>
      </c>
      <c r="F65" s="89">
        <f>F66+F67+F68+F69+F70+F71+F72</f>
        <v>0</v>
      </c>
      <c r="G65" s="89">
        <f>G66+G67+G68+G69+G70+G71+G72</f>
        <v>0</v>
      </c>
      <c r="H65" s="93" t="s">
        <v>30</v>
      </c>
      <c r="I65" s="60"/>
    </row>
    <row r="66" spans="1:9" ht="25.5">
      <c r="A66" s="48" t="s">
        <v>71</v>
      </c>
      <c r="B66" s="90">
        <v>2310</v>
      </c>
      <c r="C66" s="91">
        <v>851</v>
      </c>
      <c r="D66" s="91">
        <v>291</v>
      </c>
      <c r="E66" s="89"/>
      <c r="F66" s="89"/>
      <c r="G66" s="89"/>
      <c r="H66" s="93" t="s">
        <v>30</v>
      </c>
      <c r="I66" s="60"/>
    </row>
    <row r="67" spans="1:9" ht="25.5">
      <c r="A67" s="48" t="s">
        <v>72</v>
      </c>
      <c r="B67" s="90">
        <v>2320</v>
      </c>
      <c r="C67" s="91">
        <v>852</v>
      </c>
      <c r="D67" s="91">
        <v>291</v>
      </c>
      <c r="E67" s="89"/>
      <c r="F67" s="89"/>
      <c r="G67" s="89"/>
      <c r="H67" s="93" t="s">
        <v>30</v>
      </c>
      <c r="I67" s="60"/>
    </row>
    <row r="68" spans="1:9" ht="12.75">
      <c r="A68" s="159" t="s">
        <v>73</v>
      </c>
      <c r="B68" s="150">
        <v>2330</v>
      </c>
      <c r="C68" s="151">
        <v>853</v>
      </c>
      <c r="D68" s="91">
        <v>291</v>
      </c>
      <c r="E68" s="89"/>
      <c r="F68" s="89"/>
      <c r="G68" s="89"/>
      <c r="H68" s="93" t="s">
        <v>30</v>
      </c>
      <c r="I68" s="60"/>
    </row>
    <row r="69" spans="1:9" ht="12.75">
      <c r="A69" s="160"/>
      <c r="B69" s="150"/>
      <c r="C69" s="151"/>
      <c r="D69" s="91">
        <v>292</v>
      </c>
      <c r="E69" s="89"/>
      <c r="F69" s="89"/>
      <c r="G69" s="89"/>
      <c r="H69" s="93"/>
      <c r="I69" s="60"/>
    </row>
    <row r="70" spans="1:9" ht="14.25" customHeight="1">
      <c r="A70" s="160"/>
      <c r="B70" s="150"/>
      <c r="C70" s="151"/>
      <c r="D70" s="91">
        <v>293</v>
      </c>
      <c r="E70" s="89"/>
      <c r="F70" s="89"/>
      <c r="G70" s="89"/>
      <c r="H70" s="93"/>
      <c r="I70" s="60"/>
    </row>
    <row r="71" spans="1:9" ht="12.75">
      <c r="A71" s="160"/>
      <c r="B71" s="150"/>
      <c r="C71" s="151"/>
      <c r="D71" s="91">
        <v>295</v>
      </c>
      <c r="E71" s="89"/>
      <c r="F71" s="89"/>
      <c r="G71" s="89"/>
      <c r="H71" s="93"/>
      <c r="I71" s="60"/>
    </row>
    <row r="72" spans="1:9" ht="12.75">
      <c r="A72" s="156"/>
      <c r="B72" s="150"/>
      <c r="C72" s="151"/>
      <c r="D72" s="91">
        <v>296</v>
      </c>
      <c r="E72" s="89"/>
      <c r="F72" s="89"/>
      <c r="G72" s="89"/>
      <c r="H72" s="93"/>
      <c r="I72" s="60"/>
    </row>
    <row r="73" spans="1:9" ht="12.75">
      <c r="A73" s="42" t="s">
        <v>44</v>
      </c>
      <c r="B73" s="90">
        <v>2400</v>
      </c>
      <c r="C73" s="91" t="s">
        <v>30</v>
      </c>
      <c r="D73" s="91" t="s">
        <v>30</v>
      </c>
      <c r="E73" s="89">
        <f>E74+E75+E76+E77+E78+E79</f>
        <v>0</v>
      </c>
      <c r="F73" s="89">
        <f>F74+F75+F76+F77+F78+F79</f>
        <v>0</v>
      </c>
      <c r="G73" s="89">
        <f>G74+G75+G76+G77+G78+G79</f>
        <v>0</v>
      </c>
      <c r="H73" s="93" t="s">
        <v>30</v>
      </c>
      <c r="I73" s="60"/>
    </row>
    <row r="74" spans="1:9" ht="25.5">
      <c r="A74" s="48" t="s">
        <v>187</v>
      </c>
      <c r="B74" s="90">
        <v>2410</v>
      </c>
      <c r="C74" s="91">
        <v>613</v>
      </c>
      <c r="D74" s="46"/>
      <c r="E74" s="89"/>
      <c r="F74" s="89"/>
      <c r="G74" s="89"/>
      <c r="H74" s="93" t="s">
        <v>30</v>
      </c>
      <c r="I74" s="60"/>
    </row>
    <row r="75" spans="1:9" ht="12.75">
      <c r="A75" s="48" t="s">
        <v>188</v>
      </c>
      <c r="B75" s="90">
        <v>2420</v>
      </c>
      <c r="C75" s="91">
        <v>623</v>
      </c>
      <c r="D75" s="46"/>
      <c r="E75" s="89"/>
      <c r="F75" s="89"/>
      <c r="G75" s="89"/>
      <c r="H75" s="93"/>
      <c r="I75" s="60"/>
    </row>
    <row r="76" spans="1:9" ht="25.5">
      <c r="A76" s="48" t="s">
        <v>189</v>
      </c>
      <c r="B76" s="90">
        <v>2430</v>
      </c>
      <c r="C76" s="91">
        <v>634</v>
      </c>
      <c r="D76" s="46"/>
      <c r="E76" s="89"/>
      <c r="F76" s="89"/>
      <c r="G76" s="89"/>
      <c r="H76" s="93"/>
      <c r="I76" s="60"/>
    </row>
    <row r="77" spans="1:9" ht="12.75">
      <c r="A77" s="48" t="s">
        <v>190</v>
      </c>
      <c r="B77" s="90">
        <v>2440</v>
      </c>
      <c r="C77" s="91">
        <v>810</v>
      </c>
      <c r="D77" s="46"/>
      <c r="E77" s="89"/>
      <c r="F77" s="89"/>
      <c r="G77" s="89"/>
      <c r="H77" s="93"/>
      <c r="I77" s="60"/>
    </row>
    <row r="78" spans="1:9" ht="12.75">
      <c r="A78" s="42" t="s">
        <v>74</v>
      </c>
      <c r="B78" s="52">
        <v>2450</v>
      </c>
      <c r="C78" s="91">
        <v>862</v>
      </c>
      <c r="D78" s="46"/>
      <c r="E78" s="89"/>
      <c r="F78" s="89"/>
      <c r="G78" s="89"/>
      <c r="H78" s="93" t="s">
        <v>30</v>
      </c>
      <c r="I78" s="60"/>
    </row>
    <row r="79" spans="1:9" ht="25.5">
      <c r="A79" s="48" t="s">
        <v>75</v>
      </c>
      <c r="B79" s="90">
        <v>2460</v>
      </c>
      <c r="C79" s="91">
        <v>863</v>
      </c>
      <c r="D79" s="46"/>
      <c r="E79" s="89"/>
      <c r="F79" s="89"/>
      <c r="G79" s="89"/>
      <c r="H79" s="93" t="s">
        <v>30</v>
      </c>
      <c r="I79" s="60"/>
    </row>
    <row r="80" spans="1:9" ht="12.75">
      <c r="A80" s="42" t="s">
        <v>45</v>
      </c>
      <c r="B80" s="90">
        <v>2500</v>
      </c>
      <c r="C80" s="91" t="s">
        <v>30</v>
      </c>
      <c r="D80" s="91" t="s">
        <v>30</v>
      </c>
      <c r="E80" s="89">
        <f>E81</f>
        <v>0</v>
      </c>
      <c r="F80" s="89">
        <f>F81</f>
        <v>0</v>
      </c>
      <c r="G80" s="89">
        <f>G81</f>
        <v>0</v>
      </c>
      <c r="H80" s="93" t="s">
        <v>30</v>
      </c>
      <c r="I80" s="60"/>
    </row>
    <row r="81" spans="1:9" ht="25.5">
      <c r="A81" s="48" t="s">
        <v>76</v>
      </c>
      <c r="B81" s="90">
        <v>2520</v>
      </c>
      <c r="C81" s="91">
        <v>831</v>
      </c>
      <c r="D81" s="91">
        <v>296</v>
      </c>
      <c r="E81" s="89"/>
      <c r="F81" s="89"/>
      <c r="G81" s="89"/>
      <c r="H81" s="93" t="s">
        <v>30</v>
      </c>
      <c r="I81" s="60"/>
    </row>
    <row r="82" spans="1:9" ht="15.75">
      <c r="A82" s="42" t="s">
        <v>159</v>
      </c>
      <c r="B82" s="90">
        <v>2600</v>
      </c>
      <c r="C82" s="91" t="s">
        <v>30</v>
      </c>
      <c r="D82" s="91" t="s">
        <v>30</v>
      </c>
      <c r="E82" s="89">
        <f>E83+E84+E88+E109+E107</f>
        <v>45317700</v>
      </c>
      <c r="F82" s="89">
        <f>F83+F84+F88+F109+F107</f>
        <v>45317700</v>
      </c>
      <c r="G82" s="89">
        <f>G83+G84+G88+G109+G107</f>
        <v>45317700</v>
      </c>
      <c r="H82" s="92">
        <f>H83+H84+H88+H109+H107</f>
        <v>0</v>
      </c>
      <c r="I82" s="60"/>
    </row>
    <row r="83" spans="1:9" ht="25.5">
      <c r="A83" s="48" t="s">
        <v>79</v>
      </c>
      <c r="B83" s="90">
        <v>2610</v>
      </c>
      <c r="C83" s="91">
        <v>241</v>
      </c>
      <c r="D83" s="46"/>
      <c r="E83" s="89"/>
      <c r="F83" s="89"/>
      <c r="G83" s="89"/>
      <c r="H83" s="63"/>
      <c r="I83" s="60"/>
    </row>
    <row r="84" spans="1:9" ht="25.5">
      <c r="A84" s="48" t="s">
        <v>107</v>
      </c>
      <c r="B84" s="90">
        <v>2630</v>
      </c>
      <c r="C84" s="91">
        <v>243</v>
      </c>
      <c r="D84" s="91" t="s">
        <v>30</v>
      </c>
      <c r="E84" s="89">
        <f>E85+E86+E87</f>
        <v>0</v>
      </c>
      <c r="F84" s="89">
        <f>F85+F86+F87</f>
        <v>0</v>
      </c>
      <c r="G84" s="89">
        <f>G85+G86+G87</f>
        <v>0</v>
      </c>
      <c r="H84" s="92">
        <f>H85+H86+H87</f>
        <v>0</v>
      </c>
      <c r="I84" s="60"/>
    </row>
    <row r="85" spans="1:9" ht="25.5">
      <c r="A85" s="48" t="s">
        <v>193</v>
      </c>
      <c r="B85" s="90">
        <v>2631</v>
      </c>
      <c r="C85" s="151">
        <v>243</v>
      </c>
      <c r="D85" s="91">
        <v>225</v>
      </c>
      <c r="E85" s="89"/>
      <c r="F85" s="89"/>
      <c r="G85" s="89"/>
      <c r="H85" s="63"/>
      <c r="I85" s="60"/>
    </row>
    <row r="86" spans="1:9" ht="12.75">
      <c r="A86" s="48" t="s">
        <v>105</v>
      </c>
      <c r="B86" s="90">
        <v>2632</v>
      </c>
      <c r="C86" s="151"/>
      <c r="D86" s="91">
        <v>226</v>
      </c>
      <c r="E86" s="89"/>
      <c r="F86" s="89"/>
      <c r="G86" s="89"/>
      <c r="H86" s="63"/>
      <c r="I86" s="60"/>
    </row>
    <row r="87" spans="1:9" ht="12.75">
      <c r="A87" s="48" t="s">
        <v>106</v>
      </c>
      <c r="B87" s="90">
        <v>2633</v>
      </c>
      <c r="C87" s="151"/>
      <c r="D87" s="91">
        <v>310</v>
      </c>
      <c r="E87" s="89"/>
      <c r="F87" s="89"/>
      <c r="G87" s="89"/>
      <c r="H87" s="63"/>
      <c r="I87" s="60"/>
    </row>
    <row r="88" spans="1:9" ht="12.75">
      <c r="A88" s="42" t="s">
        <v>80</v>
      </c>
      <c r="B88" s="90">
        <v>2640</v>
      </c>
      <c r="C88" s="91">
        <v>244</v>
      </c>
      <c r="D88" s="91" t="s">
        <v>30</v>
      </c>
      <c r="E88" s="89">
        <f>E89+E90+E91+E92+E93+E94+E95+E96+E97+E98+E99+E100+E101+E102+E103+E104+E105+E106</f>
        <v>45317700</v>
      </c>
      <c r="F88" s="89">
        <f>F89+F90+F91+F92+F93+F94+F95+F96+F97+F98+F99+F100+F101+F102+F103+F104+F105+F106</f>
        <v>45317700</v>
      </c>
      <c r="G88" s="89">
        <f>G89+G90+G91+G92+G93+G94+G95+G96+G97+G98+G99+G100+G101+G102+G103+G104+G105+G106</f>
        <v>45317700</v>
      </c>
      <c r="H88" s="92">
        <f>H89+H90+H91+H92+H93+H94+H95+H96+H97+H98+H99+H100+H101+H102+H103+H104+H105+H106</f>
        <v>0</v>
      </c>
      <c r="I88" s="60"/>
    </row>
    <row r="89" spans="1:9" ht="25.5">
      <c r="A89" s="53" t="s">
        <v>120</v>
      </c>
      <c r="B89" s="52"/>
      <c r="C89" s="151">
        <v>244</v>
      </c>
      <c r="D89" s="91">
        <v>221</v>
      </c>
      <c r="E89" s="89"/>
      <c r="F89" s="89"/>
      <c r="G89" s="89"/>
      <c r="H89" s="65"/>
      <c r="I89" s="60"/>
    </row>
    <row r="90" spans="1:9" ht="12.75">
      <c r="A90" s="27" t="s">
        <v>121</v>
      </c>
      <c r="B90" s="52"/>
      <c r="C90" s="151"/>
      <c r="D90" s="91">
        <v>222</v>
      </c>
      <c r="E90" s="89"/>
      <c r="F90" s="89"/>
      <c r="G90" s="89"/>
      <c r="H90" s="65"/>
      <c r="I90" s="60"/>
    </row>
    <row r="91" spans="1:9" ht="12.75">
      <c r="A91" s="27" t="s">
        <v>119</v>
      </c>
      <c r="B91" s="52"/>
      <c r="C91" s="151"/>
      <c r="D91" s="91">
        <v>223</v>
      </c>
      <c r="E91" s="89"/>
      <c r="F91" s="89"/>
      <c r="G91" s="89"/>
      <c r="H91" s="65"/>
      <c r="I91" s="60"/>
    </row>
    <row r="92" spans="1:9" ht="12.75">
      <c r="A92" s="27" t="s">
        <v>152</v>
      </c>
      <c r="B92" s="52"/>
      <c r="C92" s="151"/>
      <c r="D92" s="91">
        <v>224</v>
      </c>
      <c r="E92" s="89"/>
      <c r="F92" s="89"/>
      <c r="G92" s="89"/>
      <c r="H92" s="65"/>
      <c r="I92" s="60"/>
    </row>
    <row r="93" spans="1:9" ht="12.75">
      <c r="A93" s="27" t="s">
        <v>118</v>
      </c>
      <c r="B93" s="52"/>
      <c r="C93" s="151"/>
      <c r="D93" s="91">
        <v>225</v>
      </c>
      <c r="E93" s="89">
        <v>3500000</v>
      </c>
      <c r="F93" s="89">
        <v>3500000</v>
      </c>
      <c r="G93" s="89">
        <v>3500000</v>
      </c>
      <c r="H93" s="65"/>
      <c r="I93" s="60"/>
    </row>
    <row r="94" spans="1:9" ht="12.75">
      <c r="A94" s="27" t="s">
        <v>105</v>
      </c>
      <c r="B94" s="52"/>
      <c r="C94" s="151"/>
      <c r="D94" s="91">
        <v>226</v>
      </c>
      <c r="E94" s="89">
        <v>960000</v>
      </c>
      <c r="F94" s="89">
        <v>960000</v>
      </c>
      <c r="G94" s="89">
        <v>960000</v>
      </c>
      <c r="H94" s="65"/>
      <c r="I94" s="60"/>
    </row>
    <row r="95" spans="1:9" ht="12.75">
      <c r="A95" s="27" t="s">
        <v>117</v>
      </c>
      <c r="B95" s="52"/>
      <c r="C95" s="151"/>
      <c r="D95" s="91">
        <v>227</v>
      </c>
      <c r="E95" s="89"/>
      <c r="F95" s="89"/>
      <c r="G95" s="89"/>
      <c r="H95" s="65"/>
      <c r="I95" s="60"/>
    </row>
    <row r="96" spans="1:9" ht="12.75">
      <c r="A96" s="27" t="s">
        <v>106</v>
      </c>
      <c r="B96" s="52"/>
      <c r="C96" s="151"/>
      <c r="D96" s="91">
        <v>310</v>
      </c>
      <c r="E96" s="89"/>
      <c r="F96" s="89"/>
      <c r="G96" s="89"/>
      <c r="H96" s="65"/>
      <c r="I96" s="60"/>
    </row>
    <row r="97" spans="1:9" ht="25.5">
      <c r="A97" s="53" t="s">
        <v>116</v>
      </c>
      <c r="B97" s="52"/>
      <c r="C97" s="151"/>
      <c r="D97" s="91">
        <v>341</v>
      </c>
      <c r="E97" s="89"/>
      <c r="F97" s="89"/>
      <c r="G97" s="89"/>
      <c r="H97" s="65"/>
      <c r="I97" s="60"/>
    </row>
    <row r="98" spans="1:9" ht="12.75">
      <c r="A98" s="27" t="s">
        <v>115</v>
      </c>
      <c r="B98" s="52"/>
      <c r="C98" s="151"/>
      <c r="D98" s="91">
        <v>342</v>
      </c>
      <c r="E98" s="89">
        <v>29997600</v>
      </c>
      <c r="F98" s="89">
        <v>29997600</v>
      </c>
      <c r="G98" s="89">
        <v>29997600</v>
      </c>
      <c r="H98" s="65"/>
      <c r="I98" s="60"/>
    </row>
    <row r="99" spans="1:9" ht="12.75">
      <c r="A99" s="27" t="s">
        <v>114</v>
      </c>
      <c r="B99" s="52"/>
      <c r="C99" s="151"/>
      <c r="D99" s="91">
        <v>343</v>
      </c>
      <c r="E99" s="89"/>
      <c r="F99" s="89"/>
      <c r="G99" s="89"/>
      <c r="H99" s="65"/>
      <c r="I99" s="60"/>
    </row>
    <row r="100" spans="1:9" ht="12.75">
      <c r="A100" s="27" t="s">
        <v>194</v>
      </c>
      <c r="B100" s="52"/>
      <c r="C100" s="151"/>
      <c r="D100" s="91">
        <v>344</v>
      </c>
      <c r="E100" s="89"/>
      <c r="F100" s="89"/>
      <c r="G100" s="89"/>
      <c r="H100" s="65"/>
      <c r="I100" s="60"/>
    </row>
    <row r="101" spans="1:9" ht="12.75">
      <c r="A101" s="27" t="s">
        <v>122</v>
      </c>
      <c r="B101" s="52"/>
      <c r="C101" s="151"/>
      <c r="D101" s="91">
        <v>345</v>
      </c>
      <c r="E101" s="89">
        <v>10260100</v>
      </c>
      <c r="F101" s="89">
        <v>10260100</v>
      </c>
      <c r="G101" s="89">
        <v>10260100</v>
      </c>
      <c r="H101" s="65"/>
      <c r="I101" s="60"/>
    </row>
    <row r="102" spans="1:9" ht="12.75">
      <c r="A102" s="27" t="s">
        <v>123</v>
      </c>
      <c r="B102" s="52"/>
      <c r="C102" s="151"/>
      <c r="D102" s="91">
        <v>346</v>
      </c>
      <c r="E102" s="89">
        <v>600000</v>
      </c>
      <c r="F102" s="89">
        <v>600000</v>
      </c>
      <c r="G102" s="89">
        <v>600000</v>
      </c>
      <c r="H102" s="65"/>
      <c r="I102" s="60"/>
    </row>
    <row r="103" spans="1:9" ht="12.75">
      <c r="A103" s="27" t="s">
        <v>124</v>
      </c>
      <c r="B103" s="52"/>
      <c r="C103" s="151"/>
      <c r="D103" s="91">
        <v>347</v>
      </c>
      <c r="E103" s="89"/>
      <c r="F103" s="89"/>
      <c r="G103" s="89"/>
      <c r="H103" s="65"/>
      <c r="I103" s="60"/>
    </row>
    <row r="104" spans="1:9" ht="12.75">
      <c r="A104" s="27" t="s">
        <v>125</v>
      </c>
      <c r="B104" s="52"/>
      <c r="C104" s="151"/>
      <c r="D104" s="91">
        <v>349</v>
      </c>
      <c r="E104" s="89"/>
      <c r="F104" s="89"/>
      <c r="G104" s="89"/>
      <c r="H104" s="65"/>
      <c r="I104" s="60"/>
    </row>
    <row r="105" spans="1:9" ht="25.5">
      <c r="A105" s="53" t="s">
        <v>126</v>
      </c>
      <c r="B105" s="52"/>
      <c r="C105" s="151"/>
      <c r="D105" s="91">
        <v>352</v>
      </c>
      <c r="E105" s="89"/>
      <c r="F105" s="89"/>
      <c r="G105" s="89"/>
      <c r="H105" s="65"/>
      <c r="I105" s="60"/>
    </row>
    <row r="106" spans="1:9" ht="25.5">
      <c r="A106" s="53" t="s">
        <v>127</v>
      </c>
      <c r="B106" s="52"/>
      <c r="C106" s="151"/>
      <c r="D106" s="91">
        <v>353</v>
      </c>
      <c r="E106" s="89"/>
      <c r="F106" s="89"/>
      <c r="G106" s="89"/>
      <c r="H106" s="65"/>
      <c r="I106" s="60"/>
    </row>
    <row r="107" spans="1:9" ht="12.75">
      <c r="A107" s="53" t="s">
        <v>210</v>
      </c>
      <c r="B107" s="52">
        <v>2641</v>
      </c>
      <c r="C107" s="91">
        <v>247</v>
      </c>
      <c r="D107" s="91" t="s">
        <v>30</v>
      </c>
      <c r="E107" s="89">
        <f>E108</f>
        <v>0</v>
      </c>
      <c r="F107" s="89">
        <f>F108</f>
        <v>0</v>
      </c>
      <c r="G107" s="89">
        <f>G108</f>
        <v>0</v>
      </c>
      <c r="H107" s="92">
        <f>H108</f>
        <v>0</v>
      </c>
      <c r="I107" s="60"/>
    </row>
    <row r="108" spans="1:9" ht="25.5">
      <c r="A108" s="53" t="s">
        <v>209</v>
      </c>
      <c r="B108" s="52"/>
      <c r="C108" s="91">
        <v>247</v>
      </c>
      <c r="D108" s="91">
        <v>223</v>
      </c>
      <c r="E108" s="89"/>
      <c r="F108" s="89"/>
      <c r="G108" s="89"/>
      <c r="H108" s="65"/>
      <c r="I108" s="60"/>
    </row>
    <row r="109" spans="1:9" ht="25.5">
      <c r="A109" s="53" t="s">
        <v>81</v>
      </c>
      <c r="B109" s="90">
        <v>2650</v>
      </c>
      <c r="C109" s="91">
        <v>400</v>
      </c>
      <c r="D109" s="91" t="s">
        <v>30</v>
      </c>
      <c r="E109" s="89">
        <f>E110+E111+E112+E113+E114</f>
        <v>0</v>
      </c>
      <c r="F109" s="89">
        <f>F110+F111+F112+F113+F114</f>
        <v>0</v>
      </c>
      <c r="G109" s="89">
        <f>G110+G111+G112+G113+G114</f>
        <v>0</v>
      </c>
      <c r="H109" s="92">
        <f>H110+H111+H112+H113+H114</f>
        <v>0</v>
      </c>
      <c r="I109" s="60"/>
    </row>
    <row r="110" spans="1:9" ht="18.75" customHeight="1">
      <c r="A110" s="161" t="s">
        <v>82</v>
      </c>
      <c r="B110" s="150">
        <v>2651</v>
      </c>
      <c r="C110" s="151">
        <v>406</v>
      </c>
      <c r="D110" s="91">
        <v>310</v>
      </c>
      <c r="E110" s="89"/>
      <c r="F110" s="89"/>
      <c r="G110" s="89"/>
      <c r="H110" s="65"/>
      <c r="I110" s="60"/>
    </row>
    <row r="111" spans="1:9" ht="18.75" customHeight="1">
      <c r="A111" s="162"/>
      <c r="B111" s="150"/>
      <c r="C111" s="151"/>
      <c r="D111" s="91">
        <v>330</v>
      </c>
      <c r="E111" s="89"/>
      <c r="F111" s="89"/>
      <c r="G111" s="89"/>
      <c r="H111" s="65"/>
      <c r="I111" s="60"/>
    </row>
    <row r="112" spans="1:9" ht="12.75" customHeight="1">
      <c r="A112" s="161" t="s">
        <v>83</v>
      </c>
      <c r="B112" s="150">
        <v>2652</v>
      </c>
      <c r="C112" s="151">
        <v>407</v>
      </c>
      <c r="D112" s="54">
        <v>225</v>
      </c>
      <c r="E112" s="89"/>
      <c r="F112" s="89"/>
      <c r="G112" s="89"/>
      <c r="H112" s="65"/>
      <c r="I112" s="60"/>
    </row>
    <row r="113" spans="1:9" ht="12.75">
      <c r="A113" s="160"/>
      <c r="B113" s="150"/>
      <c r="C113" s="151"/>
      <c r="D113" s="54">
        <v>226</v>
      </c>
      <c r="E113" s="89"/>
      <c r="F113" s="89"/>
      <c r="G113" s="89"/>
      <c r="H113" s="65"/>
      <c r="I113" s="60"/>
    </row>
    <row r="114" spans="1:9" ht="13.5" customHeight="1">
      <c r="A114" s="156"/>
      <c r="B114" s="150"/>
      <c r="C114" s="151"/>
      <c r="D114" s="54">
        <v>310</v>
      </c>
      <c r="E114" s="89"/>
      <c r="F114" s="89"/>
      <c r="G114" s="89"/>
      <c r="H114" s="65"/>
      <c r="I114" s="60"/>
    </row>
    <row r="115" spans="1:9" ht="15.75">
      <c r="A115" s="49" t="s">
        <v>160</v>
      </c>
      <c r="B115" s="50">
        <v>3000</v>
      </c>
      <c r="C115" s="51">
        <v>100</v>
      </c>
      <c r="D115" s="51" t="s">
        <v>30</v>
      </c>
      <c r="E115" s="55">
        <f>E116+E117+E118</f>
        <v>0</v>
      </c>
      <c r="F115" s="55">
        <f>F116+F117+F118</f>
        <v>0</v>
      </c>
      <c r="G115" s="55">
        <f>G116+G117+G118</f>
        <v>0</v>
      </c>
      <c r="H115" s="66" t="s">
        <v>30</v>
      </c>
      <c r="I115" s="60"/>
    </row>
    <row r="116" spans="1:9" ht="28.5">
      <c r="A116" s="48" t="s">
        <v>161</v>
      </c>
      <c r="B116" s="90">
        <v>3010</v>
      </c>
      <c r="C116" s="46"/>
      <c r="D116" s="46"/>
      <c r="E116" s="89"/>
      <c r="F116" s="89"/>
      <c r="G116" s="89"/>
      <c r="H116" s="93" t="s">
        <v>30</v>
      </c>
      <c r="I116" s="60"/>
    </row>
    <row r="117" spans="1:9" ht="14.25">
      <c r="A117" s="42" t="s">
        <v>191</v>
      </c>
      <c r="B117" s="90">
        <v>3020</v>
      </c>
      <c r="C117" s="46"/>
      <c r="D117" s="46"/>
      <c r="E117" s="89"/>
      <c r="F117" s="89"/>
      <c r="G117" s="89"/>
      <c r="H117" s="93" t="s">
        <v>30</v>
      </c>
      <c r="I117" s="60"/>
    </row>
    <row r="118" spans="1:9" ht="15.75">
      <c r="A118" s="42" t="s">
        <v>162</v>
      </c>
      <c r="B118" s="90">
        <v>3030</v>
      </c>
      <c r="C118" s="46"/>
      <c r="D118" s="46"/>
      <c r="E118" s="89"/>
      <c r="F118" s="89"/>
      <c r="G118" s="89"/>
      <c r="H118" s="93" t="s">
        <v>30</v>
      </c>
      <c r="I118" s="60"/>
    </row>
    <row r="119" spans="1:9" ht="12.75">
      <c r="A119" s="49" t="s">
        <v>141</v>
      </c>
      <c r="B119" s="50">
        <v>4000</v>
      </c>
      <c r="C119" s="51" t="s">
        <v>30</v>
      </c>
      <c r="D119" s="51" t="s">
        <v>30</v>
      </c>
      <c r="E119" s="55">
        <f>E120</f>
        <v>0</v>
      </c>
      <c r="F119" s="55">
        <f>F120</f>
        <v>0</v>
      </c>
      <c r="G119" s="55">
        <f>G120</f>
        <v>0</v>
      </c>
      <c r="H119" s="93" t="s">
        <v>30</v>
      </c>
      <c r="I119" s="60"/>
    </row>
    <row r="120" spans="1:9" ht="25.5">
      <c r="A120" s="56" t="s">
        <v>108</v>
      </c>
      <c r="B120" s="90">
        <v>4010</v>
      </c>
      <c r="C120" s="91">
        <v>610</v>
      </c>
      <c r="D120" s="46"/>
      <c r="E120" s="89"/>
      <c r="F120" s="89"/>
      <c r="G120" s="89"/>
      <c r="H120" s="93" t="s">
        <v>30</v>
      </c>
      <c r="I120" s="60"/>
    </row>
    <row r="121" spans="1:9" ht="13.5" thickBot="1">
      <c r="A121" s="48"/>
      <c r="B121" s="57"/>
      <c r="C121" s="58"/>
      <c r="D121" s="58"/>
      <c r="E121" s="59"/>
      <c r="F121" s="59"/>
      <c r="G121" s="59"/>
      <c r="H121" s="67"/>
      <c r="I121" s="60"/>
    </row>
    <row r="122" spans="1:9" ht="15" customHeight="1">
      <c r="A122" s="60"/>
      <c r="B122" s="60"/>
      <c r="C122" s="60"/>
      <c r="D122" s="60"/>
      <c r="E122" s="60"/>
      <c r="F122" s="60"/>
      <c r="G122" s="60"/>
      <c r="H122" s="60"/>
      <c r="I122" s="60"/>
    </row>
    <row r="123" spans="1:9" ht="12.75">
      <c r="A123" s="60" t="s">
        <v>227</v>
      </c>
      <c r="B123" s="60"/>
      <c r="C123" s="60"/>
      <c r="D123" s="60" t="s">
        <v>229</v>
      </c>
      <c r="E123" s="60"/>
      <c r="F123" s="60"/>
      <c r="G123" s="60"/>
      <c r="H123" s="60"/>
      <c r="I123" s="60"/>
    </row>
    <row r="124" spans="1:9" ht="9.75" customHeight="1">
      <c r="A124" s="61" t="s">
        <v>244</v>
      </c>
      <c r="B124" s="60"/>
      <c r="C124" s="60"/>
      <c r="D124" s="60"/>
      <c r="E124" s="60"/>
      <c r="F124" s="60"/>
      <c r="G124" s="60"/>
      <c r="H124" s="60"/>
      <c r="I124" s="60"/>
    </row>
    <row r="125" spans="1:9" ht="12.75">
      <c r="A125" s="60" t="s">
        <v>230</v>
      </c>
      <c r="B125" s="60"/>
      <c r="C125" s="60"/>
      <c r="D125" s="60"/>
      <c r="E125" s="60"/>
      <c r="F125" s="60"/>
      <c r="G125" s="60"/>
      <c r="H125" s="60"/>
      <c r="I125" s="60"/>
    </row>
    <row r="126" spans="1:9" ht="10.5" customHeight="1">
      <c r="A126" s="61" t="s">
        <v>142</v>
      </c>
      <c r="B126" s="60"/>
      <c r="C126" s="60"/>
      <c r="D126" s="60"/>
      <c r="E126" s="60"/>
      <c r="F126" s="60"/>
      <c r="G126" s="60"/>
      <c r="H126" s="60"/>
      <c r="I126" s="60"/>
    </row>
    <row r="127" spans="1:9" ht="12.75">
      <c r="A127" s="60" t="s">
        <v>259</v>
      </c>
      <c r="B127" s="60"/>
      <c r="C127" s="60"/>
      <c r="D127" s="60"/>
      <c r="E127" s="60"/>
      <c r="F127" s="60"/>
      <c r="G127" s="60"/>
      <c r="H127" s="60"/>
      <c r="I127" s="60"/>
    </row>
    <row r="128" spans="1:9" ht="10.5" customHeight="1">
      <c r="A128" s="61" t="s">
        <v>258</v>
      </c>
      <c r="B128" s="60"/>
      <c r="C128" s="60"/>
      <c r="D128" s="60"/>
      <c r="E128" s="60"/>
      <c r="F128" s="60"/>
      <c r="G128" s="60"/>
      <c r="H128" s="60"/>
      <c r="I128" s="60"/>
    </row>
    <row r="129" spans="1:9" ht="12.75">
      <c r="A129" s="60"/>
      <c r="B129" s="60"/>
      <c r="C129" s="60"/>
      <c r="D129" s="60"/>
      <c r="E129" s="60"/>
      <c r="F129" s="60"/>
      <c r="G129" s="60"/>
      <c r="H129" s="60"/>
      <c r="I129" s="60"/>
    </row>
    <row r="131" spans="1:8" ht="22.5" customHeight="1">
      <c r="A131" s="163" t="s">
        <v>163</v>
      </c>
      <c r="B131" s="163"/>
      <c r="C131" s="163"/>
      <c r="D131" s="163"/>
      <c r="E131" s="163"/>
      <c r="F131" s="163"/>
      <c r="G131" s="163"/>
      <c r="H131" s="163"/>
    </row>
    <row r="132" spans="1:8" ht="21.75" customHeight="1">
      <c r="A132" s="163" t="s">
        <v>164</v>
      </c>
      <c r="B132" s="163"/>
      <c r="C132" s="163"/>
      <c r="D132" s="163"/>
      <c r="E132" s="163"/>
      <c r="F132" s="163"/>
      <c r="G132" s="163"/>
      <c r="H132" s="163"/>
    </row>
    <row r="133" spans="1:8" ht="12.75">
      <c r="A133" s="163" t="s">
        <v>165</v>
      </c>
      <c r="B133" s="163"/>
      <c r="C133" s="163"/>
      <c r="D133" s="163"/>
      <c r="E133" s="163"/>
      <c r="F133" s="163"/>
      <c r="G133" s="163"/>
      <c r="H133" s="163"/>
    </row>
  </sheetData>
  <sheetProtection/>
  <mergeCells count="49">
    <mergeCell ref="A2:H2"/>
    <mergeCell ref="A4:A5"/>
    <mergeCell ref="B4:B5"/>
    <mergeCell ref="C4:C5"/>
    <mergeCell ref="D4:D5"/>
    <mergeCell ref="E4:H4"/>
    <mergeCell ref="F24:F25"/>
    <mergeCell ref="G24:G25"/>
    <mergeCell ref="H24:H25"/>
    <mergeCell ref="A11:A12"/>
    <mergeCell ref="B11:B12"/>
    <mergeCell ref="C11:C12"/>
    <mergeCell ref="D11:D12"/>
    <mergeCell ref="E11:E12"/>
    <mergeCell ref="F11:F12"/>
    <mergeCell ref="D27:D28"/>
    <mergeCell ref="E27:E28"/>
    <mergeCell ref="F27:F28"/>
    <mergeCell ref="G11:G12"/>
    <mergeCell ref="H11:H12"/>
    <mergeCell ref="A24:A25"/>
    <mergeCell ref="B24:B25"/>
    <mergeCell ref="C24:C25"/>
    <mergeCell ref="D24:D25"/>
    <mergeCell ref="E24:E25"/>
    <mergeCell ref="G27:G28"/>
    <mergeCell ref="H27:H28"/>
    <mergeCell ref="B42:B43"/>
    <mergeCell ref="C42:C43"/>
    <mergeCell ref="A44:A47"/>
    <mergeCell ref="B44:B47"/>
    <mergeCell ref="C44:C47"/>
    <mergeCell ref="A27:A28"/>
    <mergeCell ref="B27:B28"/>
    <mergeCell ref="C27:C28"/>
    <mergeCell ref="A68:A72"/>
    <mergeCell ref="B68:B72"/>
    <mergeCell ref="C68:C72"/>
    <mergeCell ref="C85:C87"/>
    <mergeCell ref="C89:C106"/>
    <mergeCell ref="A110:A111"/>
    <mergeCell ref="B110:B111"/>
    <mergeCell ref="C110:C111"/>
    <mergeCell ref="A112:A114"/>
    <mergeCell ref="B112:B114"/>
    <mergeCell ref="C112:C114"/>
    <mergeCell ref="A131:H131"/>
    <mergeCell ref="A132:H132"/>
    <mergeCell ref="A133:H133"/>
  </mergeCells>
  <printOptions/>
  <pageMargins left="0.3937007874015748" right="0.3937007874015748" top="0.3937007874015748" bottom="0.3937007874015748" header="0.31496062992125984" footer="0.31496062992125984"/>
  <pageSetup fitToHeight="4"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2:I65"/>
  <sheetViews>
    <sheetView tabSelected="1" view="pageBreakPreview" zoomScaleSheetLayoutView="100" zoomScalePageLayoutView="0" workbookViewId="0" topLeftCell="A1">
      <selection activeCell="F7" sqref="F7"/>
    </sheetView>
  </sheetViews>
  <sheetFormatPr defaultColWidth="9.00390625" defaultRowHeight="12.75"/>
  <cols>
    <col min="1" max="1" width="6.25390625" style="7" customWidth="1"/>
    <col min="2" max="2" width="83.25390625" style="7" customWidth="1"/>
    <col min="3" max="4" width="9.125" style="7" customWidth="1"/>
    <col min="5" max="5" width="12.00390625" style="7" customWidth="1"/>
    <col min="6" max="6" width="12.75390625" style="7" customWidth="1"/>
    <col min="7" max="7" width="13.00390625" style="7" customWidth="1"/>
    <col min="8" max="8" width="12.875" style="7" customWidth="1"/>
    <col min="9" max="9" width="12.625" style="7" customWidth="1"/>
    <col min="10" max="16384" width="9.125" style="7" customWidth="1"/>
  </cols>
  <sheetData>
    <row r="2" spans="1:9" ht="15.75">
      <c r="A2" s="60"/>
      <c r="B2" s="168" t="s">
        <v>166</v>
      </c>
      <c r="C2" s="168"/>
      <c r="D2" s="168"/>
      <c r="E2" s="168"/>
      <c r="F2" s="168"/>
      <c r="G2" s="168"/>
      <c r="H2" s="168"/>
      <c r="I2" s="168"/>
    </row>
    <row r="3" spans="1:9" ht="12.75">
      <c r="A3" s="60"/>
      <c r="B3" s="60"/>
      <c r="C3" s="60"/>
      <c r="D3" s="60"/>
      <c r="E3" s="60"/>
      <c r="F3" s="60"/>
      <c r="G3" s="60"/>
      <c r="H3" s="60"/>
      <c r="I3" s="60"/>
    </row>
    <row r="4" spans="1:9" ht="12.75" customHeight="1">
      <c r="A4" s="178" t="s">
        <v>130</v>
      </c>
      <c r="B4" s="151" t="s">
        <v>0</v>
      </c>
      <c r="C4" s="169" t="s">
        <v>128</v>
      </c>
      <c r="D4" s="170" t="s">
        <v>129</v>
      </c>
      <c r="E4" s="170" t="s">
        <v>196</v>
      </c>
      <c r="F4" s="172" t="s">
        <v>4</v>
      </c>
      <c r="G4" s="173"/>
      <c r="H4" s="173"/>
      <c r="I4" s="174"/>
    </row>
    <row r="5" spans="1:9" ht="63" customHeight="1">
      <c r="A5" s="171"/>
      <c r="B5" s="143"/>
      <c r="C5" s="143"/>
      <c r="D5" s="171"/>
      <c r="E5" s="177"/>
      <c r="F5" s="68" t="s">
        <v>253</v>
      </c>
      <c r="G5" s="68" t="s">
        <v>254</v>
      </c>
      <c r="H5" s="68" t="s">
        <v>255</v>
      </c>
      <c r="I5" s="68" t="s">
        <v>3</v>
      </c>
    </row>
    <row r="6" spans="1:9" ht="12.75">
      <c r="A6" s="69">
        <v>1</v>
      </c>
      <c r="B6" s="43">
        <v>2</v>
      </c>
      <c r="C6" s="43">
        <v>3</v>
      </c>
      <c r="D6" s="43">
        <v>4</v>
      </c>
      <c r="E6" s="70" t="s">
        <v>195</v>
      </c>
      <c r="F6" s="43">
        <v>5</v>
      </c>
      <c r="G6" s="43">
        <v>6</v>
      </c>
      <c r="H6" s="43">
        <v>7</v>
      </c>
      <c r="I6" s="43">
        <v>8</v>
      </c>
    </row>
    <row r="7" spans="1:9" ht="15.75">
      <c r="A7" s="71">
        <v>1</v>
      </c>
      <c r="B7" s="72" t="s">
        <v>167</v>
      </c>
      <c r="C7" s="73" t="s">
        <v>46</v>
      </c>
      <c r="D7" s="51" t="s">
        <v>30</v>
      </c>
      <c r="E7" s="51" t="s">
        <v>30</v>
      </c>
      <c r="F7" s="55">
        <f>F8+F9+F10+F15</f>
        <v>76938600</v>
      </c>
      <c r="G7" s="55">
        <f>G8+G9+G10+G15</f>
        <v>62452400</v>
      </c>
      <c r="H7" s="55">
        <f>H8+H9+H10+H15</f>
        <v>58838000</v>
      </c>
      <c r="I7" s="55">
        <f>I8+I9+I10+I15</f>
        <v>0</v>
      </c>
    </row>
    <row r="8" spans="1:9" ht="114" customHeight="1">
      <c r="A8" s="69" t="s">
        <v>47</v>
      </c>
      <c r="B8" s="74" t="s">
        <v>168</v>
      </c>
      <c r="C8" s="43">
        <v>26100</v>
      </c>
      <c r="D8" s="43" t="s">
        <v>30</v>
      </c>
      <c r="E8" s="43" t="s">
        <v>30</v>
      </c>
      <c r="F8" s="44"/>
      <c r="G8" s="44"/>
      <c r="H8" s="44"/>
      <c r="I8" s="44"/>
    </row>
    <row r="9" spans="1:9" ht="28.5">
      <c r="A9" s="69" t="s">
        <v>48</v>
      </c>
      <c r="B9" s="74" t="s">
        <v>169</v>
      </c>
      <c r="C9" s="43">
        <v>26200</v>
      </c>
      <c r="D9" s="43" t="s">
        <v>30</v>
      </c>
      <c r="E9" s="43" t="s">
        <v>30</v>
      </c>
      <c r="F9" s="44"/>
      <c r="G9" s="44"/>
      <c r="H9" s="44"/>
      <c r="I9" s="44"/>
    </row>
    <row r="10" spans="1:9" ht="28.5">
      <c r="A10" s="69" t="s">
        <v>49</v>
      </c>
      <c r="B10" s="74" t="s">
        <v>170</v>
      </c>
      <c r="C10" s="43">
        <v>26300</v>
      </c>
      <c r="D10" s="43" t="s">
        <v>30</v>
      </c>
      <c r="E10" s="43" t="s">
        <v>30</v>
      </c>
      <c r="F10" s="44">
        <v>20290197.47</v>
      </c>
      <c r="G10" s="44">
        <f>G11+G14</f>
        <v>10382300</v>
      </c>
      <c r="H10" s="44">
        <f>H11+H14</f>
        <v>10382300</v>
      </c>
      <c r="I10" s="44">
        <f>I11+I14</f>
        <v>0</v>
      </c>
    </row>
    <row r="11" spans="1:9" ht="25.5">
      <c r="A11" s="69" t="s">
        <v>197</v>
      </c>
      <c r="B11" s="74" t="s">
        <v>200</v>
      </c>
      <c r="C11" s="43">
        <v>26310</v>
      </c>
      <c r="D11" s="43" t="s">
        <v>30</v>
      </c>
      <c r="E11" s="43" t="s">
        <v>30</v>
      </c>
      <c r="F11" s="44">
        <v>20290197.47</v>
      </c>
      <c r="G11" s="44">
        <v>10382300</v>
      </c>
      <c r="H11" s="44">
        <v>10382300</v>
      </c>
      <c r="I11" s="44"/>
    </row>
    <row r="12" spans="1:9" ht="14.25">
      <c r="A12" s="69"/>
      <c r="B12" s="74" t="s">
        <v>202</v>
      </c>
      <c r="C12" s="43" t="s">
        <v>199</v>
      </c>
      <c r="D12" s="43" t="s">
        <v>30</v>
      </c>
      <c r="E12" s="43"/>
      <c r="F12" s="44"/>
      <c r="G12" s="44"/>
      <c r="H12" s="44"/>
      <c r="I12" s="44"/>
    </row>
    <row r="13" spans="1:9" ht="12.75">
      <c r="A13" s="69"/>
      <c r="B13" s="74"/>
      <c r="C13" s="43"/>
      <c r="D13" s="43"/>
      <c r="E13" s="43"/>
      <c r="F13" s="44"/>
      <c r="G13" s="44"/>
      <c r="H13" s="44"/>
      <c r="I13" s="44"/>
    </row>
    <row r="14" spans="1:9" ht="12.75">
      <c r="A14" s="69" t="s">
        <v>198</v>
      </c>
      <c r="B14" s="74" t="s">
        <v>201</v>
      </c>
      <c r="C14" s="43">
        <v>26320</v>
      </c>
      <c r="D14" s="43" t="s">
        <v>30</v>
      </c>
      <c r="E14" s="43" t="s">
        <v>30</v>
      </c>
      <c r="F14" s="44"/>
      <c r="G14" s="44"/>
      <c r="H14" s="44"/>
      <c r="I14" s="44"/>
    </row>
    <row r="15" spans="1:9" ht="28.5">
      <c r="A15" s="69" t="s">
        <v>50</v>
      </c>
      <c r="B15" s="74" t="s">
        <v>171</v>
      </c>
      <c r="C15" s="43">
        <v>26400</v>
      </c>
      <c r="D15" s="43" t="s">
        <v>30</v>
      </c>
      <c r="E15" s="43"/>
      <c r="F15" s="44">
        <f>F16+F19+F24+F27+F30</f>
        <v>56648402.53</v>
      </c>
      <c r="G15" s="44">
        <f>G16+G19+G24+G27+G30</f>
        <v>52070100</v>
      </c>
      <c r="H15" s="44">
        <f>H16+H19+H24+H27+H30</f>
        <v>48455700</v>
      </c>
      <c r="I15" s="44">
        <f>I16+I19+I24+I27+I30</f>
        <v>0</v>
      </c>
    </row>
    <row r="16" spans="1:9" ht="38.25">
      <c r="A16" s="69" t="s">
        <v>51</v>
      </c>
      <c r="B16" s="74" t="s">
        <v>131</v>
      </c>
      <c r="C16" s="43">
        <v>26410</v>
      </c>
      <c r="D16" s="43" t="s">
        <v>30</v>
      </c>
      <c r="E16" s="43"/>
      <c r="F16" s="44">
        <f>F17+F18</f>
        <v>5922158.97</v>
      </c>
      <c r="G16" s="44">
        <f>G17+G18</f>
        <v>4056200</v>
      </c>
      <c r="H16" s="44">
        <f>H17+H18</f>
        <v>1389600</v>
      </c>
      <c r="I16" s="44">
        <f>I17+I18</f>
        <v>0</v>
      </c>
    </row>
    <row r="17" spans="1:9" ht="25.5">
      <c r="A17" s="69" t="s">
        <v>52</v>
      </c>
      <c r="B17" s="74" t="s">
        <v>132</v>
      </c>
      <c r="C17" s="43">
        <v>26411</v>
      </c>
      <c r="D17" s="43" t="s">
        <v>30</v>
      </c>
      <c r="E17" s="43"/>
      <c r="F17" s="44">
        <v>5922158.97</v>
      </c>
      <c r="G17" s="44">
        <v>4056200</v>
      </c>
      <c r="H17" s="44">
        <v>1389600</v>
      </c>
      <c r="I17" s="44"/>
    </row>
    <row r="18" spans="1:9" ht="15.75">
      <c r="A18" s="69" t="s">
        <v>53</v>
      </c>
      <c r="B18" s="46" t="s">
        <v>172</v>
      </c>
      <c r="C18" s="43">
        <v>26412</v>
      </c>
      <c r="D18" s="43" t="s">
        <v>30</v>
      </c>
      <c r="E18" s="43"/>
      <c r="F18" s="44"/>
      <c r="G18" s="44"/>
      <c r="H18" s="44"/>
      <c r="I18" s="44"/>
    </row>
    <row r="19" spans="1:9" ht="25.5">
      <c r="A19" s="69" t="s">
        <v>54</v>
      </c>
      <c r="B19" s="74" t="s">
        <v>133</v>
      </c>
      <c r="C19" s="43">
        <v>26420</v>
      </c>
      <c r="D19" s="43" t="s">
        <v>30</v>
      </c>
      <c r="E19" s="43"/>
      <c r="F19" s="44">
        <f>F20+F23</f>
        <v>14775300</v>
      </c>
      <c r="G19" s="44">
        <f>G20+G23</f>
        <v>2696200</v>
      </c>
      <c r="H19" s="44">
        <f>H20+H23</f>
        <v>1748400</v>
      </c>
      <c r="I19" s="44">
        <f>I20+I23</f>
        <v>0</v>
      </c>
    </row>
    <row r="20" spans="1:9" ht="25.5">
      <c r="A20" s="69" t="s">
        <v>55</v>
      </c>
      <c r="B20" s="74" t="s">
        <v>132</v>
      </c>
      <c r="C20" s="43">
        <v>26421</v>
      </c>
      <c r="D20" s="43" t="s">
        <v>30</v>
      </c>
      <c r="E20" s="43"/>
      <c r="F20" s="44">
        <v>14775300</v>
      </c>
      <c r="G20" s="44">
        <v>2696200</v>
      </c>
      <c r="H20" s="44">
        <v>1748400</v>
      </c>
      <c r="I20" s="44"/>
    </row>
    <row r="21" spans="1:9" ht="14.25">
      <c r="A21" s="69"/>
      <c r="B21" s="74" t="s">
        <v>202</v>
      </c>
      <c r="C21" s="43" t="s">
        <v>203</v>
      </c>
      <c r="D21" s="43" t="s">
        <v>30</v>
      </c>
      <c r="E21" s="43"/>
      <c r="F21" s="44"/>
      <c r="G21" s="44"/>
      <c r="H21" s="44"/>
      <c r="I21" s="44"/>
    </row>
    <row r="22" spans="1:9" ht="12.75">
      <c r="A22" s="69"/>
      <c r="B22" s="74"/>
      <c r="C22" s="43"/>
      <c r="D22" s="43"/>
      <c r="E22" s="43"/>
      <c r="F22" s="44"/>
      <c r="G22" s="44"/>
      <c r="H22" s="44"/>
      <c r="I22" s="44"/>
    </row>
    <row r="23" spans="1:9" ht="15.75">
      <c r="A23" s="69" t="s">
        <v>56</v>
      </c>
      <c r="B23" s="46" t="s">
        <v>173</v>
      </c>
      <c r="C23" s="43">
        <v>26422</v>
      </c>
      <c r="D23" s="43" t="s">
        <v>30</v>
      </c>
      <c r="E23" s="43"/>
      <c r="F23" s="44"/>
      <c r="G23" s="44"/>
      <c r="H23" s="44"/>
      <c r="I23" s="44"/>
    </row>
    <row r="24" spans="1:9" ht="15.75">
      <c r="A24" s="69" t="s">
        <v>57</v>
      </c>
      <c r="B24" s="46" t="s">
        <v>174</v>
      </c>
      <c r="C24" s="43">
        <v>26430</v>
      </c>
      <c r="D24" s="43" t="s">
        <v>30</v>
      </c>
      <c r="E24" s="43"/>
      <c r="F24" s="44"/>
      <c r="G24" s="44"/>
      <c r="H24" s="44"/>
      <c r="I24" s="44"/>
    </row>
    <row r="25" spans="1:9" ht="14.25">
      <c r="A25" s="69"/>
      <c r="B25" s="74" t="s">
        <v>202</v>
      </c>
      <c r="C25" s="43" t="s">
        <v>204</v>
      </c>
      <c r="D25" s="43" t="s">
        <v>30</v>
      </c>
      <c r="E25" s="43"/>
      <c r="F25" s="44"/>
      <c r="G25" s="44"/>
      <c r="H25" s="44"/>
      <c r="I25" s="44"/>
    </row>
    <row r="26" spans="1:9" ht="12.75">
      <c r="A26" s="69"/>
      <c r="B26" s="74"/>
      <c r="C26" s="43"/>
      <c r="D26" s="43"/>
      <c r="E26" s="43"/>
      <c r="F26" s="44"/>
      <c r="G26" s="44"/>
      <c r="H26" s="44"/>
      <c r="I26" s="44"/>
    </row>
    <row r="27" spans="1:9" ht="12.75">
      <c r="A27" s="69" t="s">
        <v>58</v>
      </c>
      <c r="B27" s="46" t="s">
        <v>134</v>
      </c>
      <c r="C27" s="43">
        <v>26440</v>
      </c>
      <c r="D27" s="43" t="s">
        <v>30</v>
      </c>
      <c r="E27" s="43"/>
      <c r="F27" s="44"/>
      <c r="G27" s="44"/>
      <c r="H27" s="44"/>
      <c r="I27" s="44">
        <f>I28+I29</f>
        <v>0</v>
      </c>
    </row>
    <row r="28" spans="1:9" ht="25.5">
      <c r="A28" s="69" t="s">
        <v>59</v>
      </c>
      <c r="B28" s="74" t="s">
        <v>132</v>
      </c>
      <c r="C28" s="43">
        <v>26441</v>
      </c>
      <c r="D28" s="43" t="s">
        <v>30</v>
      </c>
      <c r="E28" s="43"/>
      <c r="F28" s="44"/>
      <c r="G28" s="44"/>
      <c r="H28" s="44"/>
      <c r="I28" s="44"/>
    </row>
    <row r="29" spans="1:9" ht="15.75">
      <c r="A29" s="69" t="s">
        <v>60</v>
      </c>
      <c r="B29" s="46" t="s">
        <v>172</v>
      </c>
      <c r="C29" s="43">
        <v>26442</v>
      </c>
      <c r="D29" s="43" t="s">
        <v>30</v>
      </c>
      <c r="E29" s="43"/>
      <c r="F29" s="44"/>
      <c r="G29" s="44"/>
      <c r="H29" s="44"/>
      <c r="I29" s="44"/>
    </row>
    <row r="30" spans="1:9" ht="12.75">
      <c r="A30" s="69" t="s">
        <v>61</v>
      </c>
      <c r="B30" s="46" t="s">
        <v>135</v>
      </c>
      <c r="C30" s="43">
        <v>26450</v>
      </c>
      <c r="D30" s="46"/>
      <c r="E30" s="43"/>
      <c r="F30" s="44">
        <v>35950943.56</v>
      </c>
      <c r="G30" s="44">
        <v>45317700</v>
      </c>
      <c r="H30" s="44">
        <v>45317700</v>
      </c>
      <c r="I30" s="44"/>
    </row>
    <row r="31" spans="1:9" ht="25.5">
      <c r="A31" s="69" t="s">
        <v>62</v>
      </c>
      <c r="B31" s="74" t="s">
        <v>132</v>
      </c>
      <c r="C31" s="43">
        <v>26451</v>
      </c>
      <c r="D31" s="46"/>
      <c r="E31" s="43"/>
      <c r="F31" s="44">
        <v>35950943.56</v>
      </c>
      <c r="G31" s="44">
        <v>45317700</v>
      </c>
      <c r="H31" s="44">
        <v>45317700</v>
      </c>
      <c r="I31" s="44"/>
    </row>
    <row r="32" spans="1:9" ht="14.25">
      <c r="A32" s="69"/>
      <c r="B32" s="74" t="s">
        <v>202</v>
      </c>
      <c r="C32" s="43" t="s">
        <v>205</v>
      </c>
      <c r="D32" s="54" t="s">
        <v>30</v>
      </c>
      <c r="E32" s="54"/>
      <c r="F32" s="44"/>
      <c r="G32" s="44"/>
      <c r="H32" s="44"/>
      <c r="I32" s="44"/>
    </row>
    <row r="33" spans="1:9" ht="12.75">
      <c r="A33" s="69"/>
      <c r="B33" s="74"/>
      <c r="C33" s="43"/>
      <c r="D33" s="54"/>
      <c r="E33" s="43"/>
      <c r="F33" s="44"/>
      <c r="G33" s="44"/>
      <c r="H33" s="44"/>
      <c r="I33" s="44"/>
    </row>
    <row r="34" spans="1:9" ht="15.75">
      <c r="A34" s="69" t="s">
        <v>63</v>
      </c>
      <c r="B34" s="46" t="s">
        <v>172</v>
      </c>
      <c r="C34" s="43">
        <v>26452</v>
      </c>
      <c r="D34" s="46"/>
      <c r="E34" s="43"/>
      <c r="F34" s="44"/>
      <c r="G34" s="44"/>
      <c r="H34" s="44"/>
      <c r="I34" s="44"/>
    </row>
    <row r="35" spans="1:9" ht="25.5" customHeight="1">
      <c r="A35" s="69" t="s">
        <v>5</v>
      </c>
      <c r="B35" s="75" t="s">
        <v>175</v>
      </c>
      <c r="C35" s="43">
        <v>26500</v>
      </c>
      <c r="D35" s="46"/>
      <c r="E35" s="43"/>
      <c r="F35" s="44">
        <v>56648402.53</v>
      </c>
      <c r="G35" s="44">
        <v>52070100</v>
      </c>
      <c r="H35" s="44">
        <v>48455700</v>
      </c>
      <c r="I35" s="44"/>
    </row>
    <row r="36" spans="1:9" ht="12.75">
      <c r="A36" s="179"/>
      <c r="B36" s="76" t="s">
        <v>136</v>
      </c>
      <c r="C36" s="178">
        <v>26510</v>
      </c>
      <c r="D36" s="181"/>
      <c r="E36" s="181"/>
      <c r="F36" s="175"/>
      <c r="G36" s="175"/>
      <c r="H36" s="175"/>
      <c r="I36" s="175"/>
    </row>
    <row r="37" spans="1:9" ht="12.75">
      <c r="A37" s="180"/>
      <c r="B37" s="77"/>
      <c r="C37" s="171"/>
      <c r="D37" s="182"/>
      <c r="E37" s="182"/>
      <c r="F37" s="176"/>
      <c r="G37" s="176"/>
      <c r="H37" s="176"/>
      <c r="I37" s="176"/>
    </row>
    <row r="38" spans="1:9" ht="25.5">
      <c r="A38" s="54">
        <v>3</v>
      </c>
      <c r="B38" s="74" t="s">
        <v>137</v>
      </c>
      <c r="C38" s="43">
        <v>26600</v>
      </c>
      <c r="D38" s="46"/>
      <c r="E38" s="43"/>
      <c r="F38" s="44"/>
      <c r="G38" s="44"/>
      <c r="H38" s="44"/>
      <c r="I38" s="44"/>
    </row>
    <row r="39" spans="1:9" ht="12.75">
      <c r="A39" s="181"/>
      <c r="B39" s="76" t="s">
        <v>136</v>
      </c>
      <c r="C39" s="178">
        <v>26610</v>
      </c>
      <c r="D39" s="181"/>
      <c r="E39" s="181"/>
      <c r="F39" s="175"/>
      <c r="G39" s="175"/>
      <c r="H39" s="175"/>
      <c r="I39" s="175"/>
    </row>
    <row r="40" spans="1:9" ht="12.75">
      <c r="A40" s="182"/>
      <c r="B40" s="77"/>
      <c r="C40" s="171"/>
      <c r="D40" s="182"/>
      <c r="E40" s="182"/>
      <c r="F40" s="176"/>
      <c r="G40" s="176"/>
      <c r="H40" s="176"/>
      <c r="I40" s="176"/>
    </row>
    <row r="41" spans="1:9" ht="12.75">
      <c r="A41" s="60"/>
      <c r="B41" s="60"/>
      <c r="C41" s="60"/>
      <c r="D41" s="60"/>
      <c r="E41" s="60"/>
      <c r="F41" s="60"/>
      <c r="G41" s="60"/>
      <c r="H41" s="60"/>
      <c r="I41" s="60"/>
    </row>
    <row r="42" spans="1:9" ht="12.75">
      <c r="A42" s="60"/>
      <c r="B42" s="60" t="s">
        <v>227</v>
      </c>
      <c r="C42" s="60"/>
      <c r="D42" s="60" t="s">
        <v>229</v>
      </c>
      <c r="E42" s="60"/>
      <c r="F42" s="60"/>
      <c r="G42" s="60"/>
      <c r="H42" s="60"/>
      <c r="I42" s="60"/>
    </row>
    <row r="43" spans="1:9" ht="9.75" customHeight="1">
      <c r="A43" s="60"/>
      <c r="B43" s="61" t="s">
        <v>250</v>
      </c>
      <c r="C43" s="60"/>
      <c r="D43" s="60"/>
      <c r="E43" s="60"/>
      <c r="F43" s="60"/>
      <c r="G43" s="60"/>
      <c r="H43" s="60"/>
      <c r="I43" s="60"/>
    </row>
    <row r="44" spans="1:9" ht="12.75">
      <c r="A44" s="60"/>
      <c r="B44" s="60" t="s">
        <v>233</v>
      </c>
      <c r="C44" s="60"/>
      <c r="D44" s="60"/>
      <c r="E44" s="60"/>
      <c r="F44" s="60"/>
      <c r="G44" s="60"/>
      <c r="H44" s="60"/>
      <c r="I44" s="60"/>
    </row>
    <row r="45" spans="1:9" ht="10.5" customHeight="1">
      <c r="A45" s="60"/>
      <c r="B45" s="61" t="s">
        <v>142</v>
      </c>
      <c r="C45" s="60"/>
      <c r="D45" s="60"/>
      <c r="E45" s="60"/>
      <c r="F45" s="60"/>
      <c r="G45" s="60"/>
      <c r="H45" s="60"/>
      <c r="I45" s="60"/>
    </row>
    <row r="46" spans="1:9" ht="12.75">
      <c r="A46" s="60"/>
      <c r="B46" s="60" t="s">
        <v>251</v>
      </c>
      <c r="C46" s="60"/>
      <c r="D46" s="60"/>
      <c r="E46" s="60"/>
      <c r="F46" s="60"/>
      <c r="G46" s="60"/>
      <c r="H46" s="60"/>
      <c r="I46" s="60"/>
    </row>
    <row r="47" spans="1:9" ht="10.5" customHeight="1">
      <c r="A47" s="60"/>
      <c r="B47" s="61" t="s">
        <v>252</v>
      </c>
      <c r="C47" s="60"/>
      <c r="D47" s="60"/>
      <c r="E47" s="60"/>
      <c r="F47" s="60"/>
      <c r="G47" s="60"/>
      <c r="H47" s="60"/>
      <c r="I47" s="60"/>
    </row>
    <row r="48" spans="1:9" ht="12.75">
      <c r="A48" s="60"/>
      <c r="B48" s="60"/>
      <c r="C48" s="60"/>
      <c r="D48" s="60"/>
      <c r="E48" s="60"/>
      <c r="F48" s="60"/>
      <c r="G48" s="60"/>
      <c r="H48" s="60"/>
      <c r="I48" s="60"/>
    </row>
    <row r="49" spans="1:9" ht="12.75" hidden="1">
      <c r="A49" s="185" t="s">
        <v>143</v>
      </c>
      <c r="B49" s="186"/>
      <c r="C49" s="60"/>
      <c r="D49" s="60"/>
      <c r="E49" s="60"/>
      <c r="F49" s="60"/>
      <c r="G49" s="60"/>
      <c r="H49" s="60"/>
      <c r="I49" s="60"/>
    </row>
    <row r="50" spans="1:9" ht="12.75" hidden="1">
      <c r="A50" s="78"/>
      <c r="B50" s="79"/>
      <c r="C50" s="60"/>
      <c r="D50" s="60"/>
      <c r="E50" s="60"/>
      <c r="F50" s="60"/>
      <c r="G50" s="60"/>
      <c r="H50" s="60"/>
      <c r="I50" s="60"/>
    </row>
    <row r="51" spans="1:9" ht="9" customHeight="1" hidden="1">
      <c r="A51" s="80"/>
      <c r="B51" s="81" t="s">
        <v>144</v>
      </c>
      <c r="C51" s="60"/>
      <c r="D51" s="60"/>
      <c r="E51" s="60"/>
      <c r="F51" s="60"/>
      <c r="G51" s="60"/>
      <c r="H51" s="60"/>
      <c r="I51" s="60"/>
    </row>
    <row r="52" spans="1:9" ht="12.75" hidden="1">
      <c r="A52" s="80" t="s">
        <v>145</v>
      </c>
      <c r="B52" s="82"/>
      <c r="C52" s="60"/>
      <c r="D52" s="60"/>
      <c r="E52" s="60"/>
      <c r="F52" s="60"/>
      <c r="G52" s="60"/>
      <c r="H52" s="60"/>
      <c r="I52" s="60"/>
    </row>
    <row r="53" spans="1:9" ht="9" customHeight="1" hidden="1">
      <c r="A53" s="187" t="s">
        <v>146</v>
      </c>
      <c r="B53" s="188"/>
      <c r="C53" s="60"/>
      <c r="D53" s="60"/>
      <c r="E53" s="60"/>
      <c r="F53" s="60"/>
      <c r="G53" s="60"/>
      <c r="H53" s="60"/>
      <c r="I53" s="60"/>
    </row>
    <row r="54" spans="1:9" ht="13.5" customHeight="1" hidden="1">
      <c r="A54" s="83"/>
      <c r="B54" s="84"/>
      <c r="C54" s="60"/>
      <c r="D54" s="60"/>
      <c r="E54" s="60"/>
      <c r="F54" s="60"/>
      <c r="G54" s="60"/>
      <c r="H54" s="60"/>
      <c r="I54" s="60"/>
    </row>
    <row r="55" spans="1:9" ht="13.5" customHeight="1" hidden="1" thickBot="1">
      <c r="A55" s="85" t="s">
        <v>147</v>
      </c>
      <c r="B55" s="86"/>
      <c r="C55" s="60"/>
      <c r="D55" s="60"/>
      <c r="E55" s="60"/>
      <c r="F55" s="60"/>
      <c r="G55" s="60"/>
      <c r="H55" s="60"/>
      <c r="I55" s="60"/>
    </row>
    <row r="56" spans="1:9" ht="13.5" customHeight="1">
      <c r="A56" s="87"/>
      <c r="B56" s="87"/>
      <c r="C56" s="60"/>
      <c r="D56" s="60"/>
      <c r="E56" s="60"/>
      <c r="F56" s="60"/>
      <c r="G56" s="60"/>
      <c r="H56" s="60"/>
      <c r="I56" s="60"/>
    </row>
    <row r="57" spans="1:9" ht="13.5" customHeight="1">
      <c r="A57" s="60"/>
      <c r="B57" s="60"/>
      <c r="C57" s="60"/>
      <c r="D57" s="60"/>
      <c r="E57" s="60"/>
      <c r="F57" s="60"/>
      <c r="G57" s="60"/>
      <c r="H57" s="60"/>
      <c r="I57" s="60"/>
    </row>
    <row r="58" spans="1:9" ht="21.75" customHeight="1">
      <c r="A58" s="183" t="s">
        <v>206</v>
      </c>
      <c r="B58" s="183"/>
      <c r="C58" s="183"/>
      <c r="D58" s="183"/>
      <c r="E58" s="183"/>
      <c r="F58" s="183"/>
      <c r="G58" s="183"/>
      <c r="H58" s="183"/>
      <c r="I58" s="183"/>
    </row>
    <row r="59" spans="1:9" ht="59.25" customHeight="1">
      <c r="A59" s="184" t="s">
        <v>207</v>
      </c>
      <c r="B59" s="183"/>
      <c r="C59" s="183"/>
      <c r="D59" s="183"/>
      <c r="E59" s="183"/>
      <c r="F59" s="183"/>
      <c r="G59" s="183"/>
      <c r="H59" s="183"/>
      <c r="I59" s="183"/>
    </row>
    <row r="60" spans="1:9" ht="52.5" customHeight="1">
      <c r="A60" s="163" t="s">
        <v>176</v>
      </c>
      <c r="B60" s="163"/>
      <c r="C60" s="163"/>
      <c r="D60" s="163"/>
      <c r="E60" s="163"/>
      <c r="F60" s="163"/>
      <c r="G60" s="163"/>
      <c r="H60" s="163"/>
      <c r="I60" s="163"/>
    </row>
    <row r="61" spans="1:9" ht="24.75" customHeight="1">
      <c r="A61" s="163" t="s">
        <v>177</v>
      </c>
      <c r="B61" s="163"/>
      <c r="C61" s="163"/>
      <c r="D61" s="163"/>
      <c r="E61" s="163"/>
      <c r="F61" s="163"/>
      <c r="G61" s="163"/>
      <c r="H61" s="163"/>
      <c r="I61" s="163"/>
    </row>
    <row r="62" spans="1:9" ht="12.75" customHeight="1">
      <c r="A62" s="163" t="s">
        <v>178</v>
      </c>
      <c r="B62" s="163"/>
      <c r="C62" s="163"/>
      <c r="D62" s="163"/>
      <c r="E62" s="163"/>
      <c r="F62" s="163"/>
      <c r="G62" s="163"/>
      <c r="H62" s="163"/>
      <c r="I62" s="163"/>
    </row>
    <row r="63" spans="1:9" ht="12.75">
      <c r="A63" s="163" t="s">
        <v>179</v>
      </c>
      <c r="B63" s="163"/>
      <c r="C63" s="163"/>
      <c r="D63" s="163"/>
      <c r="E63" s="163"/>
      <c r="F63" s="163"/>
      <c r="G63" s="163"/>
      <c r="H63" s="163"/>
      <c r="I63" s="163"/>
    </row>
    <row r="64" spans="1:9" ht="12.75">
      <c r="A64" s="163" t="s">
        <v>180</v>
      </c>
      <c r="B64" s="163"/>
      <c r="C64" s="163"/>
      <c r="D64" s="163"/>
      <c r="E64" s="163"/>
      <c r="F64" s="163"/>
      <c r="G64" s="163"/>
      <c r="H64" s="163"/>
      <c r="I64" s="163"/>
    </row>
    <row r="65" spans="1:9" ht="24" customHeight="1">
      <c r="A65" s="163" t="s">
        <v>181</v>
      </c>
      <c r="B65" s="163"/>
      <c r="C65" s="163"/>
      <c r="D65" s="163"/>
      <c r="E65" s="163"/>
      <c r="F65" s="163"/>
      <c r="G65" s="163"/>
      <c r="H65" s="163"/>
      <c r="I65" s="163"/>
    </row>
  </sheetData>
  <sheetProtection/>
  <mergeCells count="33">
    <mergeCell ref="A62:I62"/>
    <mergeCell ref="A63:I63"/>
    <mergeCell ref="A64:I64"/>
    <mergeCell ref="A65:I65"/>
    <mergeCell ref="A49:B49"/>
    <mergeCell ref="A53:B53"/>
    <mergeCell ref="G39:G40"/>
    <mergeCell ref="H39:H40"/>
    <mergeCell ref="I39:I40"/>
    <mergeCell ref="A58:I58"/>
    <mergeCell ref="A60:I60"/>
    <mergeCell ref="A61:I61"/>
    <mergeCell ref="A59:I59"/>
    <mergeCell ref="E39:E40"/>
    <mergeCell ref="A4:A5"/>
    <mergeCell ref="A36:A37"/>
    <mergeCell ref="A39:A40"/>
    <mergeCell ref="C36:C37"/>
    <mergeCell ref="D36:D37"/>
    <mergeCell ref="F36:F37"/>
    <mergeCell ref="C39:C40"/>
    <mergeCell ref="D39:D40"/>
    <mergeCell ref="F39:F40"/>
    <mergeCell ref="E36:E37"/>
    <mergeCell ref="B2:I2"/>
    <mergeCell ref="B4:B5"/>
    <mergeCell ref="C4:C5"/>
    <mergeCell ref="D4:D5"/>
    <mergeCell ref="F4:I4"/>
    <mergeCell ref="G36:G37"/>
    <mergeCell ref="H36:H37"/>
    <mergeCell ref="I36:I37"/>
    <mergeCell ref="E4:E5"/>
  </mergeCells>
  <printOptions/>
  <pageMargins left="0.3937007874015748" right="0.3937007874015748" top="0.3937007874015748" bottom="0.3937007874015748" header="0.31496062992125984" footer="0.31496062992125984"/>
  <pageSetup fitToHeight="4"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1_8</cp:lastModifiedBy>
  <cp:lastPrinted>2021-01-11T11:46:15Z</cp:lastPrinted>
  <dcterms:created xsi:type="dcterms:W3CDTF">2011-01-11T10:25:48Z</dcterms:created>
  <dcterms:modified xsi:type="dcterms:W3CDTF">2021-01-11T11:52:19Z</dcterms:modified>
  <cp:category/>
  <cp:version/>
  <cp:contentType/>
  <cp:contentStatus/>
</cp:coreProperties>
</file>